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ieM\Box Sync\Gedeeld\Samenwerking HBO-MKB (NLPO)\6. Werkmap\Workshops\Materialen\"/>
    </mc:Choice>
  </mc:AlternateContent>
  <bookViews>
    <workbookView xWindow="0" yWindow="0" windowWidth="12300" windowHeight="9210" activeTab="9"/>
  </bookViews>
  <sheets>
    <sheet name="Cluster 001" sheetId="1" r:id="rId1"/>
    <sheet name="Cluster 002" sheetId="11" r:id="rId2"/>
    <sheet name="Cluster 003" sheetId="12" r:id="rId3"/>
    <sheet name="Cluster 004" sheetId="13" r:id="rId4"/>
    <sheet name="Cluster 005" sheetId="14" r:id="rId5"/>
    <sheet name="Cluster 006" sheetId="15" r:id="rId6"/>
    <sheet name="Cluster 007" sheetId="16" r:id="rId7"/>
    <sheet name="Cluster 008" sheetId="17" r:id="rId8"/>
    <sheet name="Cluster 009" sheetId="18" r:id="rId9"/>
    <sheet name="Cluster 010" sheetId="19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9" l="1"/>
  <c r="G17" i="19"/>
  <c r="G16" i="19"/>
  <c r="H16" i="19" s="1"/>
  <c r="G15" i="19"/>
  <c r="H15" i="19" s="1"/>
  <c r="G14" i="19"/>
  <c r="G19" i="19" s="1"/>
  <c r="G8" i="19"/>
  <c r="G7" i="19"/>
  <c r="H7" i="19" s="1"/>
  <c r="F23" i="19" s="1"/>
  <c r="G6" i="19"/>
  <c r="H6" i="19" s="1"/>
  <c r="G5" i="19"/>
  <c r="G4" i="19"/>
  <c r="G9" i="19" s="1"/>
  <c r="G18" i="18"/>
  <c r="G17" i="18"/>
  <c r="H17" i="18" s="1"/>
  <c r="G23" i="18" s="1"/>
  <c r="G16" i="18"/>
  <c r="H16" i="18" s="1"/>
  <c r="G15" i="18"/>
  <c r="H15" i="18" s="1"/>
  <c r="G14" i="18"/>
  <c r="G19" i="18" s="1"/>
  <c r="G8" i="18"/>
  <c r="G7" i="18"/>
  <c r="H7" i="18" s="1"/>
  <c r="F23" i="18" s="1"/>
  <c r="G6" i="18"/>
  <c r="H6" i="18" s="1"/>
  <c r="G5" i="18"/>
  <c r="G4" i="18"/>
  <c r="G9" i="18" s="1"/>
  <c r="G18" i="17"/>
  <c r="G17" i="17"/>
  <c r="H17" i="17" s="1"/>
  <c r="G23" i="17" s="1"/>
  <c r="G16" i="17"/>
  <c r="G15" i="17"/>
  <c r="G14" i="17"/>
  <c r="G19" i="17" s="1"/>
  <c r="G8" i="17"/>
  <c r="G7" i="17"/>
  <c r="G6" i="17"/>
  <c r="G5" i="17"/>
  <c r="G4" i="17"/>
  <c r="G9" i="17" s="1"/>
  <c r="G18" i="16"/>
  <c r="G17" i="16"/>
  <c r="H17" i="16" s="1"/>
  <c r="G23" i="16" s="1"/>
  <c r="G16" i="16"/>
  <c r="G15" i="16"/>
  <c r="H15" i="16" s="1"/>
  <c r="G14" i="16"/>
  <c r="G19" i="16" s="1"/>
  <c r="G8" i="16"/>
  <c r="G7" i="16"/>
  <c r="G6" i="16"/>
  <c r="G5" i="16"/>
  <c r="G4" i="16"/>
  <c r="G9" i="16" s="1"/>
  <c r="G18" i="15"/>
  <c r="G17" i="15"/>
  <c r="G16" i="15"/>
  <c r="G15" i="15"/>
  <c r="G14" i="15"/>
  <c r="G19" i="15" s="1"/>
  <c r="G8" i="15"/>
  <c r="G7" i="15"/>
  <c r="G6" i="15"/>
  <c r="G5" i="15"/>
  <c r="G4" i="15"/>
  <c r="G9" i="15" s="1"/>
  <c r="G18" i="14"/>
  <c r="G17" i="14"/>
  <c r="H17" i="14" s="1"/>
  <c r="G23" i="14" s="1"/>
  <c r="G16" i="14"/>
  <c r="G15" i="14"/>
  <c r="H15" i="14" s="1"/>
  <c r="G14" i="14"/>
  <c r="G19" i="14" s="1"/>
  <c r="G8" i="14"/>
  <c r="G7" i="14"/>
  <c r="G6" i="14"/>
  <c r="G5" i="14"/>
  <c r="G4" i="14"/>
  <c r="G9" i="14" s="1"/>
  <c r="G18" i="13"/>
  <c r="G17" i="13"/>
  <c r="H17" i="13" s="1"/>
  <c r="G23" i="13" s="1"/>
  <c r="G16" i="13"/>
  <c r="H16" i="13" s="1"/>
  <c r="G15" i="13"/>
  <c r="H15" i="13" s="1"/>
  <c r="G14" i="13"/>
  <c r="G19" i="13" s="1"/>
  <c r="G8" i="13"/>
  <c r="G7" i="13"/>
  <c r="H7" i="13" s="1"/>
  <c r="F23" i="13" s="1"/>
  <c r="G6" i="13"/>
  <c r="H6" i="13" s="1"/>
  <c r="G5" i="13"/>
  <c r="G4" i="13"/>
  <c r="G9" i="13" s="1"/>
  <c r="G18" i="12"/>
  <c r="G17" i="12"/>
  <c r="H17" i="12" s="1"/>
  <c r="G23" i="12" s="1"/>
  <c r="G16" i="12"/>
  <c r="H16" i="12" s="1"/>
  <c r="G15" i="12"/>
  <c r="H15" i="12" s="1"/>
  <c r="G14" i="12"/>
  <c r="G19" i="12" s="1"/>
  <c r="G8" i="12"/>
  <c r="G7" i="12"/>
  <c r="H7" i="12" s="1"/>
  <c r="F23" i="12" s="1"/>
  <c r="G6" i="12"/>
  <c r="G5" i="12"/>
  <c r="G4" i="12"/>
  <c r="G9" i="12" s="1"/>
  <c r="G18" i="11"/>
  <c r="G17" i="11"/>
  <c r="H17" i="11" s="1"/>
  <c r="G23" i="11" s="1"/>
  <c r="G16" i="11"/>
  <c r="G15" i="11"/>
  <c r="G14" i="11"/>
  <c r="G19" i="11" s="1"/>
  <c r="G8" i="11"/>
  <c r="G7" i="11"/>
  <c r="G6" i="11"/>
  <c r="G5" i="11"/>
  <c r="G4" i="11"/>
  <c r="H8" i="19" l="1"/>
  <c r="H17" i="19"/>
  <c r="G23" i="19" s="1"/>
  <c r="I23" i="19" s="1"/>
  <c r="H5" i="19"/>
  <c r="H18" i="19"/>
  <c r="H4" i="19"/>
  <c r="H9" i="19" s="1"/>
  <c r="H14" i="19"/>
  <c r="H19" i="19" s="1"/>
  <c r="I23" i="18"/>
  <c r="H23" i="18"/>
  <c r="H8" i="18"/>
  <c r="H5" i="18"/>
  <c r="H18" i="18"/>
  <c r="H4" i="18"/>
  <c r="H9" i="18" s="1"/>
  <c r="H14" i="18"/>
  <c r="H19" i="18" s="1"/>
  <c r="H6" i="17"/>
  <c r="H4" i="17"/>
  <c r="H9" i="17" s="1"/>
  <c r="H8" i="17"/>
  <c r="H5" i="17"/>
  <c r="H18" i="17"/>
  <c r="H16" i="17"/>
  <c r="H14" i="17"/>
  <c r="H19" i="17" s="1"/>
  <c r="H15" i="17"/>
  <c r="H7" i="17"/>
  <c r="F23" i="17" s="1"/>
  <c r="H8" i="16"/>
  <c r="H4" i="16"/>
  <c r="H9" i="16" s="1"/>
  <c r="H6" i="16"/>
  <c r="H7" i="16"/>
  <c r="F23" i="16" s="1"/>
  <c r="H5" i="16"/>
  <c r="H16" i="16"/>
  <c r="H14" i="16"/>
  <c r="H19" i="16" s="1"/>
  <c r="H18" i="16"/>
  <c r="H7" i="15"/>
  <c r="F23" i="15" s="1"/>
  <c r="H6" i="15"/>
  <c r="H8" i="15"/>
  <c r="H4" i="15"/>
  <c r="H9" i="15" s="1"/>
  <c r="H5" i="15"/>
  <c r="H17" i="15"/>
  <c r="G23" i="15" s="1"/>
  <c r="H15" i="15"/>
  <c r="H14" i="15"/>
  <c r="H19" i="15" s="1"/>
  <c r="H18" i="15"/>
  <c r="H16" i="15"/>
  <c r="H7" i="14"/>
  <c r="F23" i="14" s="1"/>
  <c r="H6" i="14"/>
  <c r="H8" i="14"/>
  <c r="H5" i="14"/>
  <c r="H14" i="14"/>
  <c r="H19" i="14" s="1"/>
  <c r="H18" i="14"/>
  <c r="H16" i="14"/>
  <c r="H4" i="14"/>
  <c r="H9" i="14" s="1"/>
  <c r="I23" i="13"/>
  <c r="H23" i="13"/>
  <c r="H8" i="13"/>
  <c r="H5" i="13"/>
  <c r="H18" i="13"/>
  <c r="H4" i="13"/>
  <c r="H9" i="13" s="1"/>
  <c r="H14" i="13"/>
  <c r="H19" i="13" s="1"/>
  <c r="I23" i="12"/>
  <c r="H23" i="12"/>
  <c r="H6" i="12"/>
  <c r="H8" i="12"/>
  <c r="H5" i="12"/>
  <c r="H18" i="12"/>
  <c r="H4" i="12"/>
  <c r="H9" i="12" s="1"/>
  <c r="H14" i="12"/>
  <c r="H19" i="12" s="1"/>
  <c r="H15" i="11"/>
  <c r="H18" i="11"/>
  <c r="H6" i="11"/>
  <c r="H16" i="11"/>
  <c r="G9" i="11"/>
  <c r="H5" i="11" s="1"/>
  <c r="H14" i="11"/>
  <c r="H19" i="11" s="1"/>
  <c r="H23" i="19" l="1"/>
  <c r="I23" i="17"/>
  <c r="H23" i="17"/>
  <c r="I23" i="16"/>
  <c r="H23" i="16"/>
  <c r="I23" i="15"/>
  <c r="H23" i="15"/>
  <c r="I23" i="14"/>
  <c r="H23" i="14"/>
  <c r="H8" i="11"/>
  <c r="H7" i="11"/>
  <c r="F23" i="11" s="1"/>
  <c r="H4" i="11"/>
  <c r="H9" i="11" s="1"/>
  <c r="I23" i="11" l="1"/>
  <c r="H23" i="11"/>
  <c r="G14" i="1" l="1"/>
  <c r="G18" i="1" l="1"/>
  <c r="G17" i="1"/>
  <c r="G16" i="1"/>
  <c r="G15" i="1"/>
  <c r="G8" i="1"/>
  <c r="G7" i="1"/>
  <c r="G6" i="1"/>
  <c r="G5" i="1"/>
  <c r="G4" i="1"/>
  <c r="G9" i="1" l="1"/>
  <c r="H7" i="1" s="1"/>
  <c r="G19" i="1"/>
  <c r="H15" i="1" s="1"/>
  <c r="H5" i="1" l="1"/>
  <c r="H4" i="1"/>
  <c r="H8" i="1"/>
  <c r="F23" i="1" s="1"/>
  <c r="H6" i="1"/>
  <c r="H18" i="1"/>
  <c r="H17" i="1"/>
  <c r="H16" i="1"/>
  <c r="H14" i="1"/>
  <c r="G23" i="1" l="1"/>
  <c r="I23" i="1" s="1"/>
  <c r="H9" i="1"/>
  <c r="H19" i="1"/>
  <c r="H23" i="1" l="1"/>
</calcChain>
</file>

<file path=xl/sharedStrings.xml><?xml version="1.0" encoding="utf-8"?>
<sst xmlns="http://schemas.openxmlformats.org/spreadsheetml/2006/main" count="200" uniqueCount="15">
  <si>
    <t>Deelnemer</t>
  </si>
  <si>
    <t>Score</t>
  </si>
  <si>
    <t>Frequentie</t>
  </si>
  <si>
    <t>Percentage</t>
  </si>
  <si>
    <t>Importance</t>
  </si>
  <si>
    <t>Satisfaction</t>
  </si>
  <si>
    <t>Opportunity</t>
  </si>
  <si>
    <t>Score van 1 tot en met 5</t>
  </si>
  <si>
    <t>Mate van belang (B)</t>
  </si>
  <si>
    <t>Mate van tevredenheid (T)</t>
  </si>
  <si>
    <t>Conversie B</t>
  </si>
  <si>
    <t>Conversie T</t>
  </si>
  <si>
    <t>Totaal:</t>
  </si>
  <si>
    <t>ID</t>
  </si>
  <si>
    <t>[Clusternaam]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</si>
</sst>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0"/>
      <name val="Open Sans"/>
      <family val="2"/>
    </font>
    <font>
      <sz val="10"/>
      <color theme="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D30F4C"/>
        <bgColor indexed="64"/>
      </patternFill>
    </fill>
    <fill>
      <patternFill patternType="solid">
        <fgColor rgb="FF88766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4DDD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E4DDD5"/>
      </left>
      <right/>
      <top style="thin">
        <color rgb="FFE4DDD5"/>
      </top>
      <bottom style="thin">
        <color theme="0"/>
      </bottom>
      <diagonal/>
    </border>
    <border>
      <left/>
      <right/>
      <top style="thin">
        <color rgb="FFE4DDD5"/>
      </top>
      <bottom style="thin">
        <color theme="0"/>
      </bottom>
      <diagonal/>
    </border>
    <border>
      <left/>
      <right style="thin">
        <color rgb="FFE4DDD5"/>
      </right>
      <top style="thin">
        <color rgb="FFE4DDD5"/>
      </top>
      <bottom style="thin">
        <color theme="0"/>
      </bottom>
      <diagonal/>
    </border>
    <border>
      <left style="thin">
        <color rgb="FFE4DDD5"/>
      </left>
      <right style="thin">
        <color theme="0"/>
      </right>
      <top style="thin">
        <color theme="0"/>
      </top>
      <bottom/>
      <diagonal/>
    </border>
    <border>
      <left/>
      <right style="thin">
        <color rgb="FFE4DDD5"/>
      </right>
      <top style="thin">
        <color theme="0"/>
      </top>
      <bottom/>
      <diagonal/>
    </border>
    <border>
      <left style="thin">
        <color rgb="FFE4DDD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E4DDD5"/>
      </right>
      <top style="thin">
        <color theme="0"/>
      </top>
      <bottom style="thin">
        <color theme="0"/>
      </bottom>
      <diagonal/>
    </border>
    <border>
      <left style="thin">
        <color rgb="FFE4DDD5"/>
      </left>
      <right style="thin">
        <color theme="0"/>
      </right>
      <top/>
      <bottom/>
      <diagonal/>
    </border>
    <border>
      <left/>
      <right style="thin">
        <color rgb="FFE4DDD5"/>
      </right>
      <top/>
      <bottom/>
      <diagonal/>
    </border>
    <border>
      <left style="thin">
        <color rgb="FFE4DDD5"/>
      </left>
      <right style="thin">
        <color theme="0"/>
      </right>
      <top/>
      <bottom style="thin">
        <color rgb="FFE4DDD5"/>
      </bottom>
      <diagonal/>
    </border>
    <border>
      <left style="thin">
        <color theme="0"/>
      </left>
      <right/>
      <top/>
      <bottom style="thin">
        <color rgb="FFE4DDD5"/>
      </bottom>
      <diagonal/>
    </border>
    <border>
      <left/>
      <right style="thin">
        <color theme="0"/>
      </right>
      <top/>
      <bottom style="thin">
        <color rgb="FFE4DDD5"/>
      </bottom>
      <diagonal/>
    </border>
    <border>
      <left/>
      <right/>
      <top/>
      <bottom style="thin">
        <color rgb="FFE4DD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E4DDD5"/>
      </bottom>
      <diagonal/>
    </border>
    <border>
      <left style="thin">
        <color theme="0"/>
      </left>
      <right style="thin">
        <color rgb="FFE4DDD5"/>
      </right>
      <top style="thin">
        <color theme="0"/>
      </top>
      <bottom style="thin">
        <color rgb="FFE4DDD5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 indent="1"/>
    </xf>
    <xf numFmtId="164" fontId="2" fillId="0" borderId="0" xfId="0" applyNumberFormat="1" applyFont="1" applyBorder="1" applyAlignment="1">
      <alignment horizontal="right" vertical="center" indent="1"/>
    </xf>
    <xf numFmtId="2" fontId="2" fillId="0" borderId="0" xfId="0" applyNumberFormat="1" applyFont="1" applyBorder="1" applyAlignment="1">
      <alignment horizontal="right" vertical="center" indent="1"/>
    </xf>
    <xf numFmtId="0" fontId="3" fillId="2" borderId="2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right" vertical="center" indent="1"/>
    </xf>
    <xf numFmtId="0" fontId="4" fillId="3" borderId="8" xfId="0" applyFont="1" applyFill="1" applyBorder="1" applyAlignment="1">
      <alignment horizontal="right" vertical="center" indent="1"/>
    </xf>
    <xf numFmtId="0" fontId="2" fillId="4" borderId="6" xfId="0" applyFont="1" applyFill="1" applyBorder="1" applyAlignment="1">
      <alignment horizontal="left" vertical="center" indent="1"/>
    </xf>
    <xf numFmtId="1" fontId="2" fillId="4" borderId="4" xfId="0" applyNumberFormat="1" applyFont="1" applyFill="1" applyBorder="1" applyAlignment="1">
      <alignment horizontal="right" vertical="center" indent="1"/>
    </xf>
    <xf numFmtId="1" fontId="2" fillId="4" borderId="5" xfId="0" applyNumberFormat="1" applyFont="1" applyFill="1" applyBorder="1" applyAlignment="1">
      <alignment horizontal="right" vertical="center" indent="1"/>
    </xf>
    <xf numFmtId="0" fontId="2" fillId="5" borderId="6" xfId="0" applyFont="1" applyFill="1" applyBorder="1" applyAlignment="1">
      <alignment horizontal="left" vertical="center" indent="1"/>
    </xf>
    <xf numFmtId="1" fontId="2" fillId="5" borderId="4" xfId="0" applyNumberFormat="1" applyFont="1" applyFill="1" applyBorder="1" applyAlignment="1">
      <alignment horizontal="right" vertical="center" indent="1"/>
    </xf>
    <xf numFmtId="1" fontId="2" fillId="5" borderId="5" xfId="0" applyNumberFormat="1" applyFont="1" applyFill="1" applyBorder="1" applyAlignment="1">
      <alignment horizontal="right" vertical="center" indent="1"/>
    </xf>
    <xf numFmtId="1" fontId="2" fillId="5" borderId="1" xfId="0" applyNumberFormat="1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right" vertical="center" indent="1"/>
    </xf>
    <xf numFmtId="0" fontId="2" fillId="6" borderId="0" xfId="0" applyFont="1" applyFill="1" applyBorder="1" applyAlignment="1">
      <alignment horizontal="left" vertical="center" indent="1"/>
    </xf>
    <xf numFmtId="0" fontId="1" fillId="6" borderId="0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horizontal="right" vertical="center" indent="1"/>
    </xf>
    <xf numFmtId="164" fontId="2" fillId="6" borderId="0" xfId="0" applyNumberFormat="1" applyFont="1" applyFill="1" applyBorder="1" applyAlignment="1">
      <alignment horizontal="right" vertical="center" indent="1"/>
    </xf>
    <xf numFmtId="0" fontId="2" fillId="6" borderId="0" xfId="0" applyFont="1" applyFill="1" applyAlignment="1">
      <alignment horizontal="left" vertical="center" indent="1"/>
    </xf>
    <xf numFmtId="0" fontId="1" fillId="6" borderId="0" xfId="0" applyFont="1" applyFill="1" applyAlignment="1">
      <alignment horizontal="left" vertical="center" indent="1"/>
    </xf>
    <xf numFmtId="165" fontId="4" fillId="6" borderId="0" xfId="0" applyNumberFormat="1" applyFont="1" applyFill="1" applyAlignment="1">
      <alignment horizontal="left" vertical="center" indent="1"/>
    </xf>
    <xf numFmtId="0" fontId="2" fillId="6" borderId="10" xfId="0" applyFont="1" applyFill="1" applyBorder="1" applyAlignment="1">
      <alignment horizontal="left" vertical="center" indent="1"/>
    </xf>
    <xf numFmtId="0" fontId="3" fillId="2" borderId="14" xfId="0" applyFont="1" applyFill="1" applyBorder="1" applyAlignment="1">
      <alignment horizontal="left" vertical="center" indent="1"/>
    </xf>
    <xf numFmtId="0" fontId="4" fillId="3" borderId="16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left" vertical="center" indent="1"/>
    </xf>
    <xf numFmtId="0" fontId="2" fillId="4" borderId="18" xfId="0" applyFont="1" applyFill="1" applyBorder="1" applyAlignment="1">
      <alignment horizontal="left" vertical="center" indent="1"/>
    </xf>
    <xf numFmtId="1" fontId="2" fillId="4" borderId="19" xfId="0" applyNumberFormat="1" applyFont="1" applyFill="1" applyBorder="1" applyAlignment="1">
      <alignment horizontal="right" vertical="center" indent="1"/>
    </xf>
    <xf numFmtId="0" fontId="2" fillId="5" borderId="18" xfId="0" applyFont="1" applyFill="1" applyBorder="1" applyAlignment="1">
      <alignment horizontal="left" vertical="center" indent="1"/>
    </xf>
    <xf numFmtId="1" fontId="2" fillId="5" borderId="19" xfId="0" applyNumberFormat="1" applyFont="1" applyFill="1" applyBorder="1" applyAlignment="1">
      <alignment horizontal="right" vertical="center" indent="1"/>
    </xf>
    <xf numFmtId="1" fontId="2" fillId="5" borderId="17" xfId="0" applyNumberFormat="1" applyFont="1" applyFill="1" applyBorder="1" applyAlignment="1">
      <alignment horizontal="right" vertical="center" indent="1"/>
    </xf>
    <xf numFmtId="0" fontId="2" fillId="6" borderId="19" xfId="0" applyFont="1" applyFill="1" applyBorder="1" applyAlignment="1">
      <alignment horizontal="left" vertical="center" indent="1"/>
    </xf>
    <xf numFmtId="164" fontId="2" fillId="6" borderId="19" xfId="0" applyNumberFormat="1" applyFont="1" applyFill="1" applyBorder="1" applyAlignment="1">
      <alignment horizontal="right" vertical="center" indent="1"/>
    </xf>
    <xf numFmtId="0" fontId="4" fillId="3" borderId="17" xfId="0" applyFont="1" applyFill="1" applyBorder="1" applyAlignment="1">
      <alignment horizontal="right" vertical="center" indent="1"/>
    </xf>
    <xf numFmtId="0" fontId="2" fillId="5" borderId="20" xfId="0" applyFont="1" applyFill="1" applyBorder="1" applyAlignment="1">
      <alignment horizontal="left" vertical="center" indent="1"/>
    </xf>
    <xf numFmtId="1" fontId="2" fillId="5" borderId="21" xfId="0" applyNumberFormat="1" applyFont="1" applyFill="1" applyBorder="1" applyAlignment="1">
      <alignment horizontal="right" vertical="center" indent="1"/>
    </xf>
    <xf numFmtId="1" fontId="2" fillId="5" borderId="22" xfId="0" applyNumberFormat="1" applyFont="1" applyFill="1" applyBorder="1" applyAlignment="1">
      <alignment horizontal="right" vertical="center" indent="1"/>
    </xf>
    <xf numFmtId="0" fontId="2" fillId="6" borderId="23" xfId="0" applyFont="1" applyFill="1" applyBorder="1" applyAlignment="1">
      <alignment horizontal="left" vertical="center" indent="1"/>
    </xf>
    <xf numFmtId="1" fontId="2" fillId="5" borderId="24" xfId="0" applyNumberFormat="1" applyFont="1" applyFill="1" applyBorder="1" applyAlignment="1">
      <alignment horizontal="right" vertical="center" indent="1"/>
    </xf>
    <xf numFmtId="1" fontId="2" fillId="5" borderId="25" xfId="0" applyNumberFormat="1" applyFont="1" applyFill="1" applyBorder="1" applyAlignment="1">
      <alignment horizontal="right" vertical="center" indent="1"/>
    </xf>
    <xf numFmtId="0" fontId="3" fillId="2" borderId="2" xfId="0" applyFont="1" applyFill="1" applyBorder="1" applyAlignment="1">
      <alignment horizontal="left" vertical="center" indent="1"/>
    </xf>
    <xf numFmtId="0" fontId="3" fillId="2" borderId="9" xfId="0" applyFont="1" applyFill="1" applyBorder="1" applyAlignment="1">
      <alignment horizontal="left" vertical="center" indent="1"/>
    </xf>
    <xf numFmtId="0" fontId="3" fillId="2" borderId="15" xfId="0" applyFont="1" applyFill="1" applyBorder="1" applyAlignment="1">
      <alignment horizontal="left" vertical="center" indent="1"/>
    </xf>
    <xf numFmtId="0" fontId="1" fillId="6" borderId="11" xfId="0" applyFont="1" applyFill="1" applyBorder="1" applyAlignment="1">
      <alignment horizontal="left" vertical="center" indent="1"/>
    </xf>
    <xf numFmtId="0" fontId="1" fillId="6" borderId="12" xfId="0" applyFont="1" applyFill="1" applyBorder="1" applyAlignment="1">
      <alignment horizontal="left" vertical="center" indent="1"/>
    </xf>
    <xf numFmtId="0" fontId="1" fillId="6" borderId="13" xfId="0" applyFont="1" applyFill="1" applyBorder="1" applyAlignment="1">
      <alignment horizontal="left" vertical="center" inden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4DDD5"/>
      <color rgb="FFF2F2F2"/>
      <color rgb="FF887663"/>
      <color rgb="FFD30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I25"/>
  <sheetViews>
    <sheetView workbookViewId="0">
      <selection activeCell="C8" sqref="C8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F2:H2"/>
    <mergeCell ref="F12:H12"/>
    <mergeCell ref="B1:H1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C25" sqref="C25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34" sqref="D34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34" sqref="D34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34" sqref="D34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31" sqref="D31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F32" sqref="F32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F28" sqref="F28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29" sqref="D29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H34" sqref="H34"/>
    </sheetView>
  </sheetViews>
  <sheetFormatPr defaultRowHeight="15" x14ac:dyDescent="0.25"/>
  <cols>
    <col min="1" max="1" width="3.5703125" style="3" customWidth="1"/>
    <col min="2" max="2" width="28.5703125" style="3" customWidth="1"/>
    <col min="3" max="4" width="28.5703125" style="4" customWidth="1"/>
    <col min="5" max="5" width="3.5703125" style="3" customWidth="1"/>
    <col min="6" max="6" width="14.28515625" style="3" customWidth="1"/>
    <col min="7" max="7" width="14.28515625" style="4" customWidth="1"/>
    <col min="8" max="8" width="14.28515625" style="5" customWidth="1"/>
    <col min="9" max="9" width="3.5703125" style="2" customWidth="1"/>
    <col min="10" max="16384" width="9.140625" style="2"/>
  </cols>
  <sheetData>
    <row r="1" spans="1:9" x14ac:dyDescent="0.25">
      <c r="A1" s="20"/>
      <c r="B1" s="48" t="s">
        <v>14</v>
      </c>
      <c r="C1" s="49"/>
      <c r="D1" s="49"/>
      <c r="E1" s="49"/>
      <c r="F1" s="49"/>
      <c r="G1" s="49"/>
      <c r="H1" s="50"/>
      <c r="I1" s="24"/>
    </row>
    <row r="2" spans="1:9" s="1" customFormat="1" x14ac:dyDescent="0.25">
      <c r="A2" s="21"/>
      <c r="B2" s="28" t="s">
        <v>0</v>
      </c>
      <c r="C2" s="7" t="s">
        <v>8</v>
      </c>
      <c r="D2" s="8" t="s">
        <v>9</v>
      </c>
      <c r="E2" s="27"/>
      <c r="F2" s="45" t="s">
        <v>10</v>
      </c>
      <c r="G2" s="46"/>
      <c r="H2" s="47"/>
      <c r="I2" s="25"/>
    </row>
    <row r="3" spans="1:9" x14ac:dyDescent="0.25">
      <c r="A3" s="20"/>
      <c r="B3" s="29" t="s">
        <v>13</v>
      </c>
      <c r="C3" s="10" t="s">
        <v>7</v>
      </c>
      <c r="D3" s="11" t="s">
        <v>7</v>
      </c>
      <c r="E3" s="20"/>
      <c r="F3" s="9" t="s">
        <v>1</v>
      </c>
      <c r="G3" s="9" t="s">
        <v>2</v>
      </c>
      <c r="H3" s="30" t="s">
        <v>3</v>
      </c>
      <c r="I3" s="24"/>
    </row>
    <row r="4" spans="1:9" x14ac:dyDescent="0.25">
      <c r="A4" s="20"/>
      <c r="B4" s="31">
        <v>1</v>
      </c>
      <c r="C4" s="13"/>
      <c r="D4" s="14"/>
      <c r="E4" s="20"/>
      <c r="F4" s="12">
        <v>1</v>
      </c>
      <c r="G4" s="13">
        <f>COUNTIF(C4:C23, 1)</f>
        <v>0</v>
      </c>
      <c r="H4" s="32" t="e">
        <f>G4/G9</f>
        <v>#DIV/0!</v>
      </c>
      <c r="I4" s="24"/>
    </row>
    <row r="5" spans="1:9" x14ac:dyDescent="0.25">
      <c r="A5" s="20"/>
      <c r="B5" s="33">
        <v>2</v>
      </c>
      <c r="C5" s="16"/>
      <c r="D5" s="17"/>
      <c r="E5" s="20"/>
      <c r="F5" s="15">
        <v>2</v>
      </c>
      <c r="G5" s="16">
        <f>COUNTIF(C4:C23, 2)</f>
        <v>0</v>
      </c>
      <c r="H5" s="34" t="e">
        <f>G5/G9</f>
        <v>#DIV/0!</v>
      </c>
      <c r="I5" s="24"/>
    </row>
    <row r="6" spans="1:9" x14ac:dyDescent="0.25">
      <c r="A6" s="20"/>
      <c r="B6" s="31">
        <v>3</v>
      </c>
      <c r="C6" s="13"/>
      <c r="D6" s="14"/>
      <c r="E6" s="20"/>
      <c r="F6" s="12">
        <v>3</v>
      </c>
      <c r="G6" s="13">
        <f>COUNTIF(C4:C23, 3)</f>
        <v>0</v>
      </c>
      <c r="H6" s="32" t="e">
        <f>G6/G9</f>
        <v>#DIV/0!</v>
      </c>
      <c r="I6" s="24"/>
    </row>
    <row r="7" spans="1:9" x14ac:dyDescent="0.25">
      <c r="A7" s="20"/>
      <c r="B7" s="33">
        <v>4</v>
      </c>
      <c r="C7" s="16"/>
      <c r="D7" s="17"/>
      <c r="E7" s="20"/>
      <c r="F7" s="15">
        <v>4</v>
      </c>
      <c r="G7" s="16">
        <f>COUNTIF(C4:C23, 4)</f>
        <v>0</v>
      </c>
      <c r="H7" s="34" t="e">
        <f>G7/G9</f>
        <v>#DIV/0!</v>
      </c>
      <c r="I7" s="24"/>
    </row>
    <row r="8" spans="1:9" x14ac:dyDescent="0.25">
      <c r="A8" s="20"/>
      <c r="B8" s="31">
        <v>5</v>
      </c>
      <c r="C8" s="13"/>
      <c r="D8" s="14"/>
      <c r="E8" s="20"/>
      <c r="F8" s="12">
        <v>5</v>
      </c>
      <c r="G8" s="13">
        <f>COUNTIF(C4:C23, 5)</f>
        <v>0</v>
      </c>
      <c r="H8" s="32" t="e">
        <f>G8/G9</f>
        <v>#DIV/0!</v>
      </c>
      <c r="I8" s="24"/>
    </row>
    <row r="9" spans="1:9" x14ac:dyDescent="0.25">
      <c r="A9" s="20"/>
      <c r="B9" s="33">
        <v>6</v>
      </c>
      <c r="C9" s="16"/>
      <c r="D9" s="17"/>
      <c r="E9" s="20"/>
      <c r="F9" s="19" t="s">
        <v>12</v>
      </c>
      <c r="G9" s="18">
        <f>SUM(G4:G8)</f>
        <v>0</v>
      </c>
      <c r="H9" s="35" t="e">
        <f>SUM(H4:H8)</f>
        <v>#DIV/0!</v>
      </c>
      <c r="I9" s="24"/>
    </row>
    <row r="10" spans="1:9" x14ac:dyDescent="0.25">
      <c r="A10" s="20"/>
      <c r="B10" s="31">
        <v>7</v>
      </c>
      <c r="C10" s="13"/>
      <c r="D10" s="14"/>
      <c r="E10" s="20"/>
      <c r="F10" s="20"/>
      <c r="G10" s="20"/>
      <c r="H10" s="36"/>
      <c r="I10" s="24"/>
    </row>
    <row r="11" spans="1:9" x14ac:dyDescent="0.25">
      <c r="A11" s="20"/>
      <c r="B11" s="33">
        <v>8</v>
      </c>
      <c r="C11" s="16"/>
      <c r="D11" s="17"/>
      <c r="E11" s="20"/>
      <c r="F11" s="20"/>
      <c r="G11" s="22"/>
      <c r="H11" s="37"/>
      <c r="I11" s="24"/>
    </row>
    <row r="12" spans="1:9" x14ac:dyDescent="0.25">
      <c r="A12" s="20"/>
      <c r="B12" s="31">
        <v>9</v>
      </c>
      <c r="C12" s="13"/>
      <c r="D12" s="14"/>
      <c r="E12" s="20"/>
      <c r="F12" s="45" t="s">
        <v>11</v>
      </c>
      <c r="G12" s="46"/>
      <c r="H12" s="47"/>
      <c r="I12" s="24"/>
    </row>
    <row r="13" spans="1:9" x14ac:dyDescent="0.25">
      <c r="A13" s="20"/>
      <c r="B13" s="33">
        <v>10</v>
      </c>
      <c r="C13" s="16"/>
      <c r="D13" s="17"/>
      <c r="E13" s="20"/>
      <c r="F13" s="9" t="s">
        <v>1</v>
      </c>
      <c r="G13" s="9" t="s">
        <v>2</v>
      </c>
      <c r="H13" s="30" t="s">
        <v>3</v>
      </c>
      <c r="I13" s="24"/>
    </row>
    <row r="14" spans="1:9" x14ac:dyDescent="0.25">
      <c r="A14" s="20"/>
      <c r="B14" s="31">
        <v>11</v>
      </c>
      <c r="C14" s="13"/>
      <c r="D14" s="14"/>
      <c r="E14" s="20"/>
      <c r="F14" s="12">
        <v>1</v>
      </c>
      <c r="G14" s="13">
        <f>COUNTIF(D4:D23, 1)</f>
        <v>0</v>
      </c>
      <c r="H14" s="32" t="e">
        <f>G14/G19</f>
        <v>#DIV/0!</v>
      </c>
      <c r="I14" s="24"/>
    </row>
    <row r="15" spans="1:9" x14ac:dyDescent="0.25">
      <c r="A15" s="20"/>
      <c r="B15" s="33">
        <v>12</v>
      </c>
      <c r="C15" s="16"/>
      <c r="D15" s="17"/>
      <c r="E15" s="20"/>
      <c r="F15" s="15">
        <v>2</v>
      </c>
      <c r="G15" s="16">
        <f>COUNTIF(D4:D23, 2)</f>
        <v>0</v>
      </c>
      <c r="H15" s="34" t="e">
        <f>G15/G19</f>
        <v>#DIV/0!</v>
      </c>
      <c r="I15" s="24"/>
    </row>
    <row r="16" spans="1:9" x14ac:dyDescent="0.25">
      <c r="A16" s="20"/>
      <c r="B16" s="31">
        <v>13</v>
      </c>
      <c r="C16" s="13"/>
      <c r="D16" s="14"/>
      <c r="E16" s="20"/>
      <c r="F16" s="12">
        <v>3</v>
      </c>
      <c r="G16" s="13">
        <f>COUNTIF(D4:D23, 3)</f>
        <v>0</v>
      </c>
      <c r="H16" s="32" t="e">
        <f>G16/G19</f>
        <v>#DIV/0!</v>
      </c>
      <c r="I16" s="24"/>
    </row>
    <row r="17" spans="1:9" x14ac:dyDescent="0.25">
      <c r="A17" s="20"/>
      <c r="B17" s="33">
        <v>14</v>
      </c>
      <c r="C17" s="16"/>
      <c r="D17" s="17"/>
      <c r="E17" s="20"/>
      <c r="F17" s="15">
        <v>4</v>
      </c>
      <c r="G17" s="16">
        <f>COUNTIF(D4:D23, 4)</f>
        <v>0</v>
      </c>
      <c r="H17" s="34" t="e">
        <f>G17/G19</f>
        <v>#DIV/0!</v>
      </c>
      <c r="I17" s="24"/>
    </row>
    <row r="18" spans="1:9" x14ac:dyDescent="0.25">
      <c r="A18" s="20"/>
      <c r="B18" s="31">
        <v>15</v>
      </c>
      <c r="C18" s="13"/>
      <c r="D18" s="14"/>
      <c r="E18" s="20"/>
      <c r="F18" s="12">
        <v>5</v>
      </c>
      <c r="G18" s="13">
        <f>COUNTIF(D4:D23, 5)</f>
        <v>0</v>
      </c>
      <c r="H18" s="32" t="e">
        <f>G18/G19</f>
        <v>#DIV/0!</v>
      </c>
      <c r="I18" s="24"/>
    </row>
    <row r="19" spans="1:9" x14ac:dyDescent="0.25">
      <c r="A19" s="20"/>
      <c r="B19" s="33">
        <v>16</v>
      </c>
      <c r="C19" s="16"/>
      <c r="D19" s="17"/>
      <c r="E19" s="20"/>
      <c r="F19" s="19" t="s">
        <v>12</v>
      </c>
      <c r="G19" s="18">
        <f>SUM(G14:G18)</f>
        <v>0</v>
      </c>
      <c r="H19" s="35" t="e">
        <f>SUM(H14:H18)</f>
        <v>#DIV/0!</v>
      </c>
      <c r="I19" s="24"/>
    </row>
    <row r="20" spans="1:9" x14ac:dyDescent="0.25">
      <c r="A20" s="20"/>
      <c r="B20" s="31">
        <v>17</v>
      </c>
      <c r="C20" s="13"/>
      <c r="D20" s="14"/>
      <c r="E20" s="20"/>
      <c r="F20" s="20"/>
      <c r="G20" s="22"/>
      <c r="H20" s="37"/>
      <c r="I20" s="24"/>
    </row>
    <row r="21" spans="1:9" x14ac:dyDescent="0.25">
      <c r="A21" s="20"/>
      <c r="B21" s="33">
        <v>18</v>
      </c>
      <c r="C21" s="16"/>
      <c r="D21" s="17"/>
      <c r="E21" s="20"/>
      <c r="F21" s="20"/>
      <c r="G21" s="22"/>
      <c r="H21" s="37"/>
      <c r="I21" s="24"/>
    </row>
    <row r="22" spans="1:9" x14ac:dyDescent="0.25">
      <c r="A22" s="20"/>
      <c r="B22" s="31">
        <v>19</v>
      </c>
      <c r="C22" s="13"/>
      <c r="D22" s="14"/>
      <c r="E22" s="20"/>
      <c r="F22" s="19" t="s">
        <v>4</v>
      </c>
      <c r="G22" s="19" t="s">
        <v>5</v>
      </c>
      <c r="H22" s="38" t="s">
        <v>6</v>
      </c>
      <c r="I22" s="24"/>
    </row>
    <row r="23" spans="1:9" x14ac:dyDescent="0.25">
      <c r="A23" s="20"/>
      <c r="B23" s="39">
        <v>20</v>
      </c>
      <c r="C23" s="40"/>
      <c r="D23" s="41"/>
      <c r="E23" s="42"/>
      <c r="F23" s="43" t="e">
        <f>SUM(H7:H8)*10</f>
        <v>#DIV/0!</v>
      </c>
      <c r="G23" s="43" t="e">
        <f>SUM(H17:H18)*10</f>
        <v>#DIV/0!</v>
      </c>
      <c r="H23" s="44" t="e">
        <f>F23+IF((F23-G23)&gt;0,(F23-G23),0)</f>
        <v>#DIV/0!</v>
      </c>
      <c r="I23" s="26" t="e">
        <f>F23+MAX(F23-G23)</f>
        <v>#DIV/0!</v>
      </c>
    </row>
    <row r="24" spans="1:9" x14ac:dyDescent="0.25">
      <c r="A24" s="20"/>
      <c r="B24" s="20"/>
      <c r="C24" s="22"/>
      <c r="D24" s="22"/>
      <c r="E24" s="20"/>
      <c r="F24" s="20"/>
      <c r="G24" s="22"/>
      <c r="H24" s="23"/>
      <c r="I24" s="24"/>
    </row>
    <row r="25" spans="1:9" x14ac:dyDescent="0.25">
      <c r="H25" s="6"/>
    </row>
  </sheetData>
  <mergeCells count="3">
    <mergeCell ref="B1:H1"/>
    <mergeCell ref="F2:H2"/>
    <mergeCell ref="F12:H12"/>
  </mergeCells>
  <dataValidations count="1">
    <dataValidation type="whole" allowBlank="1" showInputMessage="1" showErrorMessage="1" sqref="C4:D23">
      <formula1>1</formula1>
      <formula2>5</formula2>
    </dataValidation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Cluster 001</vt:lpstr>
      <vt:lpstr>Cluster 002</vt:lpstr>
      <vt:lpstr>Cluster 003</vt:lpstr>
      <vt:lpstr>Cluster 004</vt:lpstr>
      <vt:lpstr>Cluster 005</vt:lpstr>
      <vt:lpstr>Cluster 006</vt:lpstr>
      <vt:lpstr>Cluster 007</vt:lpstr>
      <vt:lpstr>Cluster 008</vt:lpstr>
      <vt:lpstr>Cluster 009</vt:lpstr>
      <vt:lpstr>Cluster 010</vt:lpstr>
    </vt:vector>
  </TitlesOfParts>
  <Company>Hogeschool Rotterdam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Priem, M.</dc:creator>
  <cp:lastModifiedBy>Priem, M.</cp:lastModifiedBy>
  <cp:lastPrinted>2018-03-13T09:22:25Z</cp:lastPrinted>
  <dcterms:created xsi:type="dcterms:W3CDTF">2017-06-14T14:28:01Z</dcterms:created>
  <dcterms:modified xsi:type="dcterms:W3CDTF">2018-07-06T11:24:26Z</dcterms:modified>
</cp:coreProperties>
</file>