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hrnl-my.sharepoint.com/personal/schrf_hr_nl/Documents/Desktop/master hku/think tank/inclusiviteit+diversiteit/"/>
    </mc:Choice>
  </mc:AlternateContent>
  <xr:revisionPtr revIDLastSave="106" documentId="8_{F3409A0A-2F09-4856-AEDE-4BA311CF0E3B}" xr6:coauthVersionLast="47" xr6:coauthVersionMax="47" xr10:uidLastSave="{D5081B77-8B94-4A17-812F-0A05F9D7D6EE}"/>
  <bookViews>
    <workbookView xWindow="-98" yWindow="-98" windowWidth="20715" windowHeight="13276" xr2:uid="{C00A5443-7FC9-4F8A-9E1A-0E58B3EF15CF}"/>
  </bookViews>
  <sheets>
    <sheet name="Welkom" sheetId="3" r:id="rId1"/>
    <sheet name="Termenkiezer" sheetId="1" r:id="rId2"/>
    <sheet name="Metafoor - afbeelding" sheetId="4" r:id="rId3"/>
    <sheet name="Termen"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H4" i="1"/>
  <c r="C4"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6" i="1"/>
  <c r="R4" i="1"/>
  <c r="I6" i="1" l="1"/>
  <c r="I7" i="1"/>
  <c r="N6" i="1" l="1"/>
  <c r="I8" i="1"/>
  <c r="S6" i="1" l="1"/>
  <c r="I9" i="1"/>
  <c r="S21" i="1" l="1"/>
  <c r="I10" i="1"/>
  <c r="I11" i="1"/>
  <c r="I12" i="1"/>
  <c r="I13" i="1"/>
  <c r="I14" i="1"/>
  <c r="I15" i="1"/>
  <c r="I16" i="1"/>
  <c r="I17" i="1"/>
  <c r="I18" i="1"/>
  <c r="I19" i="1"/>
  <c r="I20" i="1"/>
  <c r="I21" i="1"/>
  <c r="I22" i="1"/>
  <c r="I23" i="1"/>
  <c r="I24" i="1"/>
  <c r="I25" i="1"/>
  <c r="N7" i="1" s="1"/>
  <c r="N8" i="1"/>
  <c r="N9" i="1"/>
  <c r="N10" i="1"/>
  <c r="N11" i="1"/>
  <c r="N12" i="1"/>
  <c r="N13" i="1"/>
  <c r="N14" i="1"/>
  <c r="N15" i="1"/>
  <c r="S7" i="1" s="1"/>
  <c r="S8" i="1"/>
  <c r="S9" i="1" s="1"/>
  <c r="S10" i="1" s="1"/>
  <c r="S25" i="1" l="1"/>
  <c r="S23" i="1"/>
  <c r="S19" i="1"/>
  <c r="S17" i="1"/>
</calcChain>
</file>

<file path=xl/sharedStrings.xml><?xml version="1.0" encoding="utf-8"?>
<sst xmlns="http://schemas.openxmlformats.org/spreadsheetml/2006/main" count="159" uniqueCount="159">
  <si>
    <t>Stap 1 - Kies eerst 20 termen</t>
  </si>
  <si>
    <t>Stap 2 - Kies nu 10 termen</t>
  </si>
  <si>
    <t>Stap 3 - Kies nu 5 termen</t>
  </si>
  <si>
    <t>Stap 4 - Rangschik van 1 naar 5</t>
  </si>
  <si>
    <t>Jouw rangschikking</t>
  </si>
  <si>
    <t>Nummer</t>
  </si>
  <si>
    <t>Term</t>
  </si>
  <si>
    <t>Vul hieronder de termen in die je wilt gebruiken. Daarna kun je dit tabblad verbergen.</t>
  </si>
  <si>
    <t>Klik op het tabblad "Termenkiezer" aan de onderkant van dit Excel bestand en voer de opdracht uit.</t>
  </si>
  <si>
    <t>Aandacht</t>
  </si>
  <si>
    <t>Aanpassen</t>
  </si>
  <si>
    <t>Acceptatie</t>
  </si>
  <si>
    <t>Actie</t>
  </si>
  <si>
    <t>Afwisseling</t>
  </si>
  <si>
    <t>Alert</t>
  </si>
  <si>
    <t>Altruïsme</t>
  </si>
  <si>
    <t>Ambitieus</t>
  </si>
  <si>
    <t>Assertiviteit</t>
  </si>
  <si>
    <t>Attent</t>
  </si>
  <si>
    <t>Authenticiteit</t>
  </si>
  <si>
    <t>Autonomie</t>
  </si>
  <si>
    <t>Avontuurlijkheid</t>
  </si>
  <si>
    <t>Balans</t>
  </si>
  <si>
    <t>Behulpzaamheid</t>
  </si>
  <si>
    <t>Bekwaamheid</t>
  </si>
  <si>
    <t>Beleving</t>
  </si>
  <si>
    <t>Bemoedigend</t>
  </si>
  <si>
    <t>Bescheidenheid</t>
  </si>
  <si>
    <t>Beschermen</t>
  </si>
  <si>
    <t>Betrokkenheid</t>
  </si>
  <si>
    <t>Betrouwbaarheid</t>
  </si>
  <si>
    <t>Bevlogen</t>
  </si>
  <si>
    <t>Bewustzijn</t>
  </si>
  <si>
    <t>Bijdragen</t>
  </si>
  <si>
    <t>Comfort</t>
  </si>
  <si>
    <t>Compassie</t>
  </si>
  <si>
    <t>Compromis</t>
  </si>
  <si>
    <t>Contact</t>
  </si>
  <si>
    <t>Creativiteit</t>
  </si>
  <si>
    <t>Dankbaarheid</t>
  </si>
  <si>
    <t>Dienstbaarheid</t>
  </si>
  <si>
    <t>Diepgang</t>
  </si>
  <si>
    <t>Discipline</t>
  </si>
  <si>
    <t>Doelgerichtheid</t>
  </si>
  <si>
    <t>Doorvragen</t>
  </si>
  <si>
    <t>Duur</t>
  </si>
  <si>
    <t>Dynamiek</t>
  </si>
  <si>
    <t>Eigenheid</t>
  </si>
  <si>
    <t>Enthousiasme</t>
  </si>
  <si>
    <t>Expressie</t>
  </si>
  <si>
    <t>Familie</t>
  </si>
  <si>
    <t>Fantasie</t>
  </si>
  <si>
    <t>Flexibiliteit</t>
  </si>
  <si>
    <t>Gastvrijheid</t>
  </si>
  <si>
    <t>Geduld</t>
  </si>
  <si>
    <t>Gelijkwaardigheid</t>
  </si>
  <si>
    <t>Georganiseerd</t>
  </si>
  <si>
    <t>Gezag</t>
  </si>
  <si>
    <t>Gezelligheid</t>
  </si>
  <si>
    <t>Gezondheid</t>
  </si>
  <si>
    <t>Groei</t>
  </si>
  <si>
    <t>Handelen</t>
  </si>
  <si>
    <t>Hoffelijkheid</t>
  </si>
  <si>
    <t>Hoop</t>
  </si>
  <si>
    <t>Hulpvaardigheid</t>
  </si>
  <si>
    <t>Humor</t>
  </si>
  <si>
    <t>IJverig</t>
  </si>
  <si>
    <t>Improvisatie</t>
  </si>
  <si>
    <t>Innovatief</t>
  </si>
  <si>
    <t>Integriteit</t>
  </si>
  <si>
    <t>Interactie</t>
  </si>
  <si>
    <t>Intimiteit</t>
  </si>
  <si>
    <t>Inzet</t>
  </si>
  <si>
    <t>Inzicht</t>
  </si>
  <si>
    <t>Kennis</t>
  </si>
  <si>
    <t>Kracht</t>
  </si>
  <si>
    <t>Kunst</t>
  </si>
  <si>
    <t>Kwaliteit</t>
  </si>
  <si>
    <t>Leiderschap</t>
  </si>
  <si>
    <t>Liefde</t>
  </si>
  <si>
    <t>Loyaliteit</t>
  </si>
  <si>
    <t>Luisteren</t>
  </si>
  <si>
    <t>Macht</t>
  </si>
  <si>
    <t>Milieubewust</t>
  </si>
  <si>
    <t>Mindful</t>
  </si>
  <si>
    <t>Moed</t>
  </si>
  <si>
    <t>Motivatie</t>
  </si>
  <si>
    <t>Nauwkeurigheid</t>
  </si>
  <si>
    <t>Nederigheid</t>
  </si>
  <si>
    <t>Nieuwsgierigheid</t>
  </si>
  <si>
    <t>Nut</t>
  </si>
  <si>
    <t>Observeren</t>
  </si>
  <si>
    <t>Oefenen</t>
  </si>
  <si>
    <t>Onderzoekend</t>
  </si>
  <si>
    <t>Ontregeling</t>
  </si>
  <si>
    <t>Ontspanning</t>
  </si>
  <si>
    <t>Ontwikkeling</t>
  </si>
  <si>
    <t>Openheid</t>
  </si>
  <si>
    <t>Oprechtheid</t>
  </si>
  <si>
    <t>Optimisme</t>
  </si>
  <si>
    <t>Optreden</t>
  </si>
  <si>
    <t>Originaliteit</t>
  </si>
  <si>
    <t>Passie</t>
  </si>
  <si>
    <t>Plezier</t>
  </si>
  <si>
    <t>Plichtsgetrouw</t>
  </si>
  <si>
    <t>Praktisch</t>
  </si>
  <si>
    <t>Professionaliteit</t>
  </si>
  <si>
    <t>Rationaliteit</t>
  </si>
  <si>
    <t>Rechtvaardigheid</t>
  </si>
  <si>
    <t>Relativeren</t>
  </si>
  <si>
    <t>Respect</t>
  </si>
  <si>
    <t>Roem</t>
  </si>
  <si>
    <t>Romantiek</t>
  </si>
  <si>
    <t>Rust</t>
  </si>
  <si>
    <t>Samenwerking</t>
  </si>
  <si>
    <t>Schoonheid</t>
  </si>
  <si>
    <t>Sociaal</t>
  </si>
  <si>
    <t>Solidariteit</t>
  </si>
  <si>
    <t>Spanning</t>
  </si>
  <si>
    <t>Spel</t>
  </si>
  <si>
    <t>Spiritualiteit</t>
  </si>
  <si>
    <t>Stabiliteit</t>
  </si>
  <si>
    <t>Structuur</t>
  </si>
  <si>
    <t>Tactvol</t>
  </si>
  <si>
    <t>Tevredenheid</t>
  </si>
  <si>
    <t>Toewijding</t>
  </si>
  <si>
    <t>Traditie</t>
  </si>
  <si>
    <t>Trouw</t>
  </si>
  <si>
    <t>Uitdaging</t>
  </si>
  <si>
    <t>Veiligheid</t>
  </si>
  <si>
    <t>Verantwoordelijkheid</t>
  </si>
  <si>
    <t>Verbeelding</t>
  </si>
  <si>
    <t>Verbinding</t>
  </si>
  <si>
    <t>Verdraagzaamheid</t>
  </si>
  <si>
    <t>Vergeving</t>
  </si>
  <si>
    <t>Vertrouwen</t>
  </si>
  <si>
    <t>Verwondering</t>
  </si>
  <si>
    <t>Vriendschap</t>
  </si>
  <si>
    <t>Vrijgevigheid</t>
  </si>
  <si>
    <t>Vrijheid</t>
  </si>
  <si>
    <t>Waardering</t>
  </si>
  <si>
    <t>Warmte</t>
  </si>
  <si>
    <t>Wederkerig</t>
  </si>
  <si>
    <t>Welvaart</t>
  </si>
  <si>
    <t>Wijsheid</t>
  </si>
  <si>
    <t>Zelfbeheersing</t>
  </si>
  <si>
    <t>Zelfkennis</t>
  </si>
  <si>
    <t>Zelfwaardering</t>
  </si>
  <si>
    <t>Zichtbaarheid</t>
  </si>
  <si>
    <t>Zinvolheid</t>
  </si>
  <si>
    <t>Zorgzaamheid</t>
  </si>
  <si>
    <t>Stap 5 - Kan je een beeld of een metafoor geven aan je top 3?</t>
  </si>
  <si>
    <t>Voer hier je tekst in. Als je liever een afbeelding gebruikt, geef dat dan hier aan en plaats die afbeelding in het volgende tabblad genaamd: "Metafoor - Afbeelding".</t>
  </si>
  <si>
    <t>Als je liever een afbeelding laat zien in plaats van je metafoor te beschrijven met tekst, plaats die afbeelding als metafoor van je top 3 dan in onderstaand vakje.</t>
  </si>
  <si>
    <t xml:space="preserve">Opdracht </t>
  </si>
  <si>
    <t xml:space="preserve">Het laatste tabblad "metafoor - afbeelding" is een bonusblad. Het kiezen van een afbeelding/quote/metafoor kan helpen om je visie concreet te maken.  </t>
  </si>
  <si>
    <t>De woorden staan op alfabetische volgorde. Zorg dat je helemaal bovenaan begint (bij de 'A' van Aandacht).</t>
  </si>
  <si>
    <t>Opvattingen over onderwijs en professioneel leraarschap</t>
  </si>
  <si>
    <t xml:space="preserve">Kies de termen die jij belangrijk vindt voor het onderwijs in het algemeen en voor jezelf als leraar in het bijzonder. Dus, wat zijn waarden/opvattingen die passen bij jou en de manier waarop je les wil geven maar ook wat je wil overbrengen op je leerlingen. Kies er 20 uit de eerste lijst, dan 10 uit die 20, dan 5 uit die 10. Bij stap 4 rangschik je de vijf termen in orde van belangrijkheid. Deze termen gebruik je bij het onder woorden brengen van je visie op het leraarschap.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</si>
</sst>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
      <b/>
      <sz val="16"/>
      <color theme="1"/>
      <name val="Calibri"/>
      <family val="2"/>
      <scheme val="minor"/>
    </font>
    <font>
      <b/>
      <sz val="14"/>
      <color theme="4" tint="-0.499984740745262"/>
      <name val="Bradley Hand ITC"/>
      <family val="4"/>
    </font>
    <font>
      <b/>
      <sz val="20"/>
      <color theme="1"/>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rgb="FFFFFF00"/>
        <bgColor indexed="64"/>
      </patternFill>
    </fill>
    <fill>
      <patternFill patternType="solid">
        <fgColor rgb="FFFFFF93"/>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6">
    <xf numFmtId="0" fontId="0" fillId="0" borderId="0" xfId="0"/>
    <xf numFmtId="0" fontId="1" fillId="0" borderId="0" xfId="0" applyFont="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0" borderId="0" xfId="0" applyAlignment="1">
      <alignment vertical="center"/>
    </xf>
    <xf numFmtId="0" fontId="3" fillId="2" borderId="0" xfId="0" applyFont="1" applyFill="1" applyBorder="1" applyAlignment="1">
      <alignment horizontal="left" vertical="center"/>
    </xf>
    <xf numFmtId="0" fontId="0" fillId="2" borderId="0" xfId="0" applyFill="1" applyBorder="1"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8" xfId="0"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3" fillId="3" borderId="0" xfId="0" applyFont="1"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0" xfId="0" applyFill="1" applyBorder="1"/>
    <xf numFmtId="0" fontId="0" fillId="4" borderId="5" xfId="0" applyFill="1" applyBorder="1"/>
    <xf numFmtId="0" fontId="3" fillId="4" borderId="0" xfId="0" applyFont="1" applyFill="1" applyBorder="1"/>
    <xf numFmtId="0" fontId="0" fillId="4" borderId="6" xfId="0" applyFill="1" applyBorder="1"/>
    <xf numFmtId="0" fontId="0" fillId="4" borderId="7" xfId="0" applyFill="1" applyBorder="1"/>
    <xf numFmtId="0" fontId="0" fillId="4" borderId="8" xfId="0" applyFill="1" applyBorder="1"/>
    <xf numFmtId="0" fontId="0" fillId="2" borderId="4" xfId="0" applyFill="1" applyBorder="1" applyAlignment="1">
      <alignment vertical="center"/>
    </xf>
    <xf numFmtId="0" fontId="0" fillId="3" borderId="4" xfId="0" applyFill="1" applyBorder="1" applyAlignment="1">
      <alignment vertical="center"/>
    </xf>
    <xf numFmtId="0" fontId="0" fillId="3" borderId="0" xfId="0" applyFill="1" applyBorder="1" applyAlignment="1">
      <alignment vertical="center"/>
    </xf>
    <xf numFmtId="0" fontId="0" fillId="3" borderId="5" xfId="0" applyFill="1" applyBorder="1" applyAlignment="1">
      <alignment vertical="center"/>
    </xf>
    <xf numFmtId="0" fontId="0" fillId="4" borderId="4" xfId="0" applyFill="1" applyBorder="1" applyAlignment="1">
      <alignment vertical="center"/>
    </xf>
    <xf numFmtId="0" fontId="0" fillId="4" borderId="0" xfId="0" applyFill="1" applyBorder="1" applyAlignment="1">
      <alignment vertical="center"/>
    </xf>
    <xf numFmtId="0" fontId="0" fillId="4" borderId="5" xfId="0" applyFill="1" applyBorder="1" applyAlignment="1">
      <alignment vertical="center"/>
    </xf>
    <xf numFmtId="0" fontId="3" fillId="3" borderId="0" xfId="0" applyFont="1" applyFill="1" applyBorder="1" applyAlignment="1">
      <alignment horizontal="left" vertical="center"/>
    </xf>
    <xf numFmtId="0" fontId="3" fillId="4" borderId="0" xfId="0" applyFont="1" applyFill="1" applyBorder="1" applyAlignment="1">
      <alignment horizontal="left" vertical="center"/>
    </xf>
    <xf numFmtId="0" fontId="0" fillId="2" borderId="5" xfId="0" applyFill="1" applyBorder="1" applyAlignment="1">
      <alignment vertical="center"/>
    </xf>
    <xf numFmtId="0" fontId="3" fillId="2" borderId="0" xfId="0" applyFont="1" applyFill="1" applyBorder="1"/>
    <xf numFmtId="0" fontId="0" fillId="5" borderId="1" xfId="0" applyFill="1" applyBorder="1"/>
    <xf numFmtId="0" fontId="0" fillId="5" borderId="2" xfId="0" applyFill="1" applyBorder="1" applyAlignment="1">
      <alignment horizontal="center" vertical="center"/>
    </xf>
    <xf numFmtId="0" fontId="0" fillId="5" borderId="2" xfId="0" applyFill="1" applyBorder="1"/>
    <xf numFmtId="0" fontId="0" fillId="5" borderId="3" xfId="0" applyFill="1" applyBorder="1"/>
    <xf numFmtId="0" fontId="0" fillId="5" borderId="4" xfId="0" applyFill="1" applyBorder="1" applyAlignment="1">
      <alignment vertical="center"/>
    </xf>
    <xf numFmtId="0" fontId="1" fillId="5" borderId="5" xfId="0" applyFont="1" applyFill="1" applyBorder="1" applyAlignment="1">
      <alignment horizontal="left" vertical="center"/>
    </xf>
    <xf numFmtId="0" fontId="3" fillId="5" borderId="0" xfId="0" applyFont="1" applyFill="1" applyBorder="1" applyAlignment="1">
      <alignment horizontal="left" vertical="center"/>
    </xf>
    <xf numFmtId="0" fontId="1" fillId="5" borderId="0" xfId="0" applyFont="1" applyFill="1" applyBorder="1" applyAlignment="1">
      <alignment horizontal="left" vertical="center"/>
    </xf>
    <xf numFmtId="0" fontId="0" fillId="5" borderId="4" xfId="0" applyFill="1" applyBorder="1"/>
    <xf numFmtId="0" fontId="1" fillId="5" borderId="0" xfId="0" applyFont="1" applyFill="1" applyBorder="1" applyAlignment="1">
      <alignment horizontal="left"/>
    </xf>
    <xf numFmtId="0" fontId="1" fillId="5" borderId="5" xfId="0" applyFont="1" applyFill="1" applyBorder="1" applyAlignment="1">
      <alignment horizontal="left"/>
    </xf>
    <xf numFmtId="0" fontId="0" fillId="5" borderId="0" xfId="0" applyFill="1" applyBorder="1"/>
    <xf numFmtId="0" fontId="0" fillId="5" borderId="5" xfId="0" applyFill="1" applyBorder="1"/>
    <xf numFmtId="0" fontId="1" fillId="0" borderId="4" xfId="0" applyFont="1" applyBorder="1"/>
    <xf numFmtId="0" fontId="1" fillId="0" borderId="6" xfId="0" applyFont="1" applyBorder="1"/>
    <xf numFmtId="0" fontId="0" fillId="0" borderId="0" xfId="0" applyFill="1"/>
    <xf numFmtId="0" fontId="5" fillId="0" borderId="0" xfId="0" applyFont="1" applyFill="1"/>
    <xf numFmtId="0" fontId="1" fillId="9" borderId="0" xfId="0" applyFont="1" applyFill="1" applyBorder="1" applyAlignment="1" applyProtection="1">
      <alignment horizontal="center"/>
      <protection locked="0"/>
    </xf>
    <xf numFmtId="0" fontId="1" fillId="8" borderId="0" xfId="0" applyFont="1" applyFill="1" applyBorder="1" applyAlignment="1" applyProtection="1">
      <alignment horizontal="center"/>
      <protection locked="0"/>
    </xf>
    <xf numFmtId="0" fontId="1" fillId="7" borderId="0" xfId="0" applyFont="1" applyFill="1" applyBorder="1" applyAlignment="1" applyProtection="1">
      <alignment horizontal="center"/>
      <protection locked="0"/>
    </xf>
    <xf numFmtId="0" fontId="1" fillId="6" borderId="0" xfId="0" applyFont="1" applyFill="1" applyBorder="1" applyAlignment="1" applyProtection="1">
      <alignment horizontal="center"/>
      <protection locked="0"/>
    </xf>
    <xf numFmtId="0" fontId="0" fillId="0" borderId="0" xfId="0" applyAlignment="1" applyProtection="1">
      <alignment vertical="center"/>
      <protection locked="0"/>
    </xf>
    <xf numFmtId="0" fontId="0" fillId="0" borderId="0" xfId="0" applyProtection="1"/>
    <xf numFmtId="0" fontId="0" fillId="5" borderId="6" xfId="0" applyFill="1" applyBorder="1" applyProtection="1"/>
    <xf numFmtId="0" fontId="0" fillId="5" borderId="7" xfId="0" applyFill="1" applyBorder="1" applyProtection="1"/>
    <xf numFmtId="0" fontId="0" fillId="5" borderId="8" xfId="0" applyFill="1" applyBorder="1" applyProtection="1"/>
    <xf numFmtId="0" fontId="0" fillId="0" borderId="0" xfId="0"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vertical="center"/>
    </xf>
    <xf numFmtId="0" fontId="1" fillId="10" borderId="9" xfId="0" applyFont="1" applyFill="1" applyBorder="1" applyProtection="1"/>
    <xf numFmtId="0" fontId="0" fillId="10" borderId="10" xfId="0" applyFill="1" applyBorder="1" applyProtection="1"/>
    <xf numFmtId="0" fontId="0" fillId="10" borderId="11" xfId="0" applyFill="1" applyBorder="1" applyProtection="1"/>
    <xf numFmtId="0" fontId="0" fillId="10" borderId="12" xfId="0" applyFill="1" applyBorder="1" applyProtection="1"/>
    <xf numFmtId="0" fontId="1" fillId="10" borderId="0" xfId="0" applyFont="1" applyFill="1" applyAlignment="1" applyProtection="1">
      <alignment vertical="top"/>
    </xf>
    <xf numFmtId="0" fontId="0" fillId="10" borderId="0" xfId="0" applyFill="1" applyProtection="1"/>
    <xf numFmtId="0" fontId="0" fillId="10" borderId="13" xfId="0" applyFill="1" applyBorder="1" applyProtection="1"/>
    <xf numFmtId="0" fontId="1" fillId="10" borderId="12" xfId="0" applyFont="1" applyFill="1" applyBorder="1" applyAlignment="1" applyProtection="1">
      <alignment vertical="top"/>
    </xf>
    <xf numFmtId="0" fontId="0" fillId="10" borderId="14" xfId="0" applyFill="1" applyBorder="1" applyProtection="1"/>
    <xf numFmtId="0" fontId="0" fillId="10" borderId="15" xfId="0" applyFill="1" applyBorder="1" applyProtection="1"/>
    <xf numFmtId="0" fontId="0" fillId="10" borderId="16" xfId="0" applyFill="1" applyBorder="1" applyProtection="1"/>
    <xf numFmtId="0" fontId="0" fillId="0" borderId="0" xfId="0" applyAlignment="1" applyProtection="1">
      <alignment horizontal="center"/>
    </xf>
    <xf numFmtId="0" fontId="0" fillId="0" borderId="0" xfId="0" applyAlignment="1" applyProtection="1">
      <alignment horizontal="left" wrapText="1"/>
    </xf>
    <xf numFmtId="0" fontId="0" fillId="0" borderId="0" xfId="0" applyBorder="1" applyAlignment="1"/>
    <xf numFmtId="0" fontId="0" fillId="0" borderId="0" xfId="0" applyAlignment="1" applyProtection="1">
      <alignment horizontal="left" wrapText="1"/>
    </xf>
    <xf numFmtId="0" fontId="4" fillId="0" borderId="0" xfId="0" applyFont="1" applyAlignment="1" applyProtection="1">
      <alignment horizontal="left" vertical="center"/>
    </xf>
    <xf numFmtId="0" fontId="1" fillId="0" borderId="0" xfId="0" applyFont="1" applyAlignment="1" applyProtection="1">
      <alignment horizontal="left" vertical="center"/>
    </xf>
    <xf numFmtId="0" fontId="0" fillId="0" borderId="0" xfId="0" applyAlignment="1" applyProtection="1">
      <alignment horizontal="left" wrapText="1"/>
    </xf>
    <xf numFmtId="0" fontId="0" fillId="0" borderId="0" xfId="0" applyAlignment="1" applyProtection="1">
      <alignment horizontal="left" vertical="center" wrapText="1"/>
    </xf>
    <xf numFmtId="0" fontId="1" fillId="0" borderId="0" xfId="0" applyFont="1" applyAlignment="1" applyProtection="1">
      <alignment horizontal="left" wrapText="1"/>
    </xf>
    <xf numFmtId="0" fontId="0" fillId="0" borderId="0" xfId="0" applyAlignment="1" applyProtection="1">
      <alignment horizontal="left"/>
    </xf>
    <xf numFmtId="0" fontId="0" fillId="0" borderId="0" xfId="0" applyAlignment="1" applyProtection="1">
      <alignment horizontal="center"/>
    </xf>
    <xf numFmtId="0" fontId="0" fillId="0" borderId="0" xfId="0" applyAlignment="1" applyProtection="1">
      <alignment horizontal="center" vertical="center" wrapText="1"/>
    </xf>
    <xf numFmtId="0" fontId="1" fillId="10" borderId="12" xfId="0" applyFont="1" applyFill="1" applyBorder="1" applyAlignment="1" applyProtection="1">
      <alignment horizontal="left" vertical="top"/>
    </xf>
    <xf numFmtId="0" fontId="0" fillId="11" borderId="0" xfId="0" applyFill="1" applyAlignment="1" applyProtection="1">
      <alignment horizontal="left" wrapText="1"/>
      <protection locked="0"/>
    </xf>
    <xf numFmtId="0" fontId="1" fillId="0" borderId="0" xfId="0" applyFont="1" applyBorder="1" applyAlignment="1">
      <alignment horizontal="left" vertical="top"/>
    </xf>
    <xf numFmtId="0" fontId="1" fillId="0" borderId="7" xfId="0" applyFont="1" applyBorder="1" applyAlignment="1">
      <alignment horizontal="left" vertical="top"/>
    </xf>
    <xf numFmtId="0" fontId="0" fillId="0" borderId="0" xfId="0" applyFont="1" applyBorder="1" applyAlignment="1">
      <alignment vertical="top"/>
    </xf>
    <xf numFmtId="0" fontId="0" fillId="0" borderId="7" xfId="0" applyFont="1" applyBorder="1" applyAlignment="1">
      <alignment vertical="top"/>
    </xf>
    <xf numFmtId="0" fontId="1" fillId="5" borderId="0" xfId="0" applyFont="1" applyFill="1" applyBorder="1" applyAlignment="1" applyProtection="1">
      <alignment horizontal="left" vertical="center"/>
      <protection locked="0"/>
    </xf>
    <xf numFmtId="0" fontId="4" fillId="0" borderId="0" xfId="0" applyFont="1" applyBorder="1" applyAlignment="1">
      <alignment horizontal="center" vertical="center"/>
    </xf>
    <xf numFmtId="0" fontId="1" fillId="3" borderId="0" xfId="0" applyFont="1" applyFill="1" applyBorder="1" applyAlignment="1" applyProtection="1">
      <alignment vertical="center"/>
      <protection locked="0"/>
    </xf>
    <xf numFmtId="0" fontId="1" fillId="4" borderId="0"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6" fillId="0" borderId="0" xfId="0" applyFont="1" applyAlignment="1">
      <alignment horizontal="left"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1">
    <cellStyle name="Standaard" xfId="0" builtinId="0"/>
  </cellStyles>
  <dxfs count="6">
    <dxf>
      <font>
        <b/>
        <i/>
        <color rgb="FFFF0000"/>
      </font>
    </dxf>
    <dxf>
      <font>
        <b/>
        <i/>
        <color rgb="FFFF0000"/>
      </font>
    </dxf>
    <dxf>
      <font>
        <b/>
        <i/>
        <color rgb="FFFF0000"/>
      </font>
    </dxf>
    <dxf>
      <font>
        <b/>
        <i/>
        <color rgb="FFFF0000"/>
      </font>
    </dxf>
    <dxf>
      <font>
        <b/>
        <i/>
        <color rgb="FFFF0000"/>
      </font>
    </dxf>
    <dxf>
      <fill>
        <patternFill patternType="none">
          <fgColor indexed="64"/>
          <bgColor indexed="65"/>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AE2F0A-CE54-4475-8724-528796B2FAA0}" name="Termen" displayName="Termen" ref="A4:B154" totalsRowShown="0">
  <autoFilter ref="A4:B154" xr:uid="{1D76AFC7-75C8-413B-BA4D-3D185490A01E}"/>
  <tableColumns count="2">
    <tableColumn id="1" xr3:uid="{F5E5A692-6294-4F4A-B8E3-9A7496772E6A}" name="Nummer"/>
    <tableColumn id="2" xr3:uid="{3FB948BD-332C-42B4-BF67-23241E3A0ED3}" name="Term" dataDxfId="5"/>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2556-E37D-4A51-9FD5-5CAEB853752D}">
  <dimension ref="A1:Y45"/>
  <sheetViews>
    <sheetView tabSelected="1" workbookViewId="0">
      <selection activeCell="B5" sqref="B5:J8"/>
    </sheetView>
  </sheetViews>
  <sheetFormatPr defaultRowHeight="14.25" x14ac:dyDescent="0.45"/>
  <cols>
    <col min="10" max="10" width="13.1328125" customWidth="1"/>
  </cols>
  <sheetData>
    <row r="1" spans="1:25" x14ac:dyDescent="0.45">
      <c r="A1" s="75"/>
      <c r="B1" s="75"/>
      <c r="C1" s="75"/>
      <c r="D1" s="75"/>
      <c r="E1" s="75"/>
      <c r="F1" s="75"/>
      <c r="G1" s="75"/>
      <c r="H1" s="75"/>
      <c r="I1" s="75"/>
      <c r="J1" s="75"/>
      <c r="K1" s="75"/>
      <c r="L1" s="75"/>
      <c r="M1" s="75"/>
      <c r="N1" s="75"/>
      <c r="O1" s="75"/>
      <c r="P1" s="75"/>
      <c r="Q1" s="75"/>
      <c r="R1" s="75"/>
      <c r="S1" s="75"/>
      <c r="T1" s="75"/>
      <c r="U1" s="75"/>
      <c r="V1" s="75"/>
      <c r="W1" s="75"/>
      <c r="X1" s="75"/>
      <c r="Y1" s="75"/>
    </row>
    <row r="2" spans="1:25" ht="21" x14ac:dyDescent="0.45">
      <c r="A2" s="75"/>
      <c r="B2" s="97" t="s">
        <v>157</v>
      </c>
      <c r="C2" s="97"/>
      <c r="D2" s="97"/>
      <c r="E2" s="97"/>
      <c r="F2" s="97"/>
      <c r="G2" s="97"/>
      <c r="H2" s="97"/>
      <c r="I2" s="97"/>
      <c r="J2" s="97"/>
      <c r="K2" s="75"/>
      <c r="L2" s="75"/>
      <c r="M2" s="75"/>
      <c r="N2" s="75"/>
      <c r="O2" s="75"/>
      <c r="P2" s="75"/>
      <c r="Q2" s="75"/>
      <c r="R2" s="75"/>
      <c r="S2" s="75"/>
      <c r="T2" s="75"/>
      <c r="U2" s="75"/>
      <c r="V2" s="75"/>
      <c r="W2" s="75"/>
      <c r="X2" s="75"/>
      <c r="Y2" s="75"/>
    </row>
    <row r="3" spans="1:25" x14ac:dyDescent="0.45">
      <c r="A3" s="75"/>
      <c r="B3" s="102"/>
      <c r="C3" s="102"/>
      <c r="D3" s="102"/>
      <c r="E3" s="102"/>
      <c r="F3" s="102"/>
      <c r="G3" s="102"/>
      <c r="H3" s="102"/>
      <c r="I3" s="102"/>
      <c r="J3" s="102"/>
      <c r="K3" s="75"/>
      <c r="L3" s="75"/>
      <c r="M3" s="75"/>
      <c r="N3" s="75"/>
      <c r="O3" s="75"/>
      <c r="P3" s="75"/>
      <c r="Q3" s="75"/>
      <c r="R3" s="75"/>
      <c r="S3" s="75"/>
      <c r="T3" s="75"/>
      <c r="U3" s="75"/>
      <c r="V3" s="75"/>
      <c r="W3" s="75"/>
      <c r="X3" s="75"/>
      <c r="Y3" s="75"/>
    </row>
    <row r="4" spans="1:25" x14ac:dyDescent="0.45">
      <c r="A4" s="75"/>
      <c r="B4" s="98" t="s">
        <v>154</v>
      </c>
      <c r="C4" s="98"/>
      <c r="D4" s="98"/>
      <c r="E4" s="98"/>
      <c r="F4" s="98"/>
      <c r="G4" s="98"/>
      <c r="H4" s="98"/>
      <c r="I4" s="98"/>
      <c r="J4" s="98"/>
      <c r="K4" s="75"/>
      <c r="L4" s="75"/>
      <c r="M4" s="75"/>
      <c r="N4" s="75"/>
      <c r="O4" s="75"/>
      <c r="P4" s="75"/>
      <c r="Q4" s="75"/>
      <c r="R4" s="75"/>
      <c r="S4" s="75"/>
      <c r="T4" s="75"/>
      <c r="U4" s="75"/>
      <c r="V4" s="75"/>
      <c r="W4" s="75"/>
      <c r="X4" s="75"/>
      <c r="Y4" s="75"/>
    </row>
    <row r="5" spans="1:25" x14ac:dyDescent="0.45">
      <c r="A5" s="75"/>
      <c r="B5" s="99" t="s">
        <v>158</v>
      </c>
      <c r="C5" s="99"/>
      <c r="D5" s="99"/>
      <c r="E5" s="99"/>
      <c r="F5" s="99"/>
      <c r="G5" s="99"/>
      <c r="H5" s="99"/>
      <c r="I5" s="99"/>
      <c r="J5" s="99"/>
      <c r="K5" s="75"/>
      <c r="L5" s="75"/>
      <c r="M5" s="75"/>
      <c r="N5" s="75"/>
      <c r="O5" s="75"/>
      <c r="P5" s="75"/>
      <c r="Q5" s="75"/>
      <c r="R5" s="75"/>
      <c r="S5" s="75"/>
      <c r="T5" s="75"/>
      <c r="U5" s="75"/>
      <c r="V5" s="75"/>
      <c r="W5" s="75"/>
      <c r="X5" s="75"/>
      <c r="Y5" s="75"/>
    </row>
    <row r="6" spans="1:25" x14ac:dyDescent="0.45">
      <c r="A6" s="75"/>
      <c r="B6" s="99"/>
      <c r="C6" s="99"/>
      <c r="D6" s="99"/>
      <c r="E6" s="99"/>
      <c r="F6" s="99"/>
      <c r="G6" s="99"/>
      <c r="H6" s="99"/>
      <c r="I6" s="99"/>
      <c r="J6" s="99"/>
      <c r="K6" s="75"/>
      <c r="L6" s="75"/>
      <c r="M6" s="75"/>
      <c r="N6" s="75"/>
      <c r="O6" s="75"/>
      <c r="P6" s="75"/>
      <c r="Q6" s="75"/>
      <c r="R6" s="75"/>
      <c r="S6" s="75"/>
      <c r="T6" s="75"/>
      <c r="U6" s="75"/>
      <c r="V6" s="75"/>
      <c r="W6" s="75"/>
      <c r="X6" s="75"/>
      <c r="Y6" s="75"/>
    </row>
    <row r="7" spans="1:25" x14ac:dyDescent="0.45">
      <c r="A7" s="75"/>
      <c r="B7" s="99"/>
      <c r="C7" s="99"/>
      <c r="D7" s="99"/>
      <c r="E7" s="99"/>
      <c r="F7" s="99"/>
      <c r="G7" s="99"/>
      <c r="H7" s="99"/>
      <c r="I7" s="99"/>
      <c r="J7" s="99"/>
      <c r="K7" s="75"/>
      <c r="L7" s="75"/>
      <c r="M7" s="75"/>
      <c r="N7" s="75"/>
      <c r="O7" s="75"/>
      <c r="P7" s="75"/>
      <c r="Q7" s="75"/>
      <c r="R7" s="75"/>
      <c r="S7" s="75"/>
      <c r="T7" s="75"/>
      <c r="U7" s="75"/>
      <c r="V7" s="75"/>
      <c r="W7" s="75"/>
      <c r="X7" s="75"/>
      <c r="Y7" s="75"/>
    </row>
    <row r="8" spans="1:25" x14ac:dyDescent="0.45">
      <c r="A8" s="75"/>
      <c r="B8" s="99"/>
      <c r="C8" s="99"/>
      <c r="D8" s="99"/>
      <c r="E8" s="99"/>
      <c r="F8" s="99"/>
      <c r="G8" s="99"/>
      <c r="H8" s="99"/>
      <c r="I8" s="99"/>
      <c r="J8" s="99"/>
      <c r="K8" s="75"/>
      <c r="L8" s="75"/>
      <c r="M8" s="75"/>
      <c r="N8" s="75"/>
      <c r="O8" s="75"/>
      <c r="P8" s="75"/>
      <c r="Q8" s="75"/>
      <c r="R8" s="75"/>
      <c r="S8" s="75"/>
      <c r="T8" s="75"/>
      <c r="U8" s="75"/>
      <c r="V8" s="75"/>
      <c r="W8" s="75"/>
      <c r="X8" s="75"/>
      <c r="Y8" s="75"/>
    </row>
    <row r="9" spans="1:25" x14ac:dyDescent="0.45">
      <c r="A9" s="75"/>
      <c r="B9" s="96"/>
      <c r="C9" s="96"/>
      <c r="D9" s="96"/>
      <c r="E9" s="96"/>
      <c r="F9" s="96"/>
      <c r="G9" s="96"/>
      <c r="H9" s="96"/>
      <c r="I9" s="96"/>
      <c r="J9" s="96"/>
      <c r="K9" s="75"/>
      <c r="L9" s="75"/>
      <c r="M9" s="75"/>
      <c r="N9" s="75"/>
      <c r="O9" s="75"/>
      <c r="P9" s="75"/>
      <c r="Q9" s="75"/>
      <c r="R9" s="75"/>
      <c r="S9" s="75"/>
      <c r="T9" s="75"/>
      <c r="U9" s="75"/>
      <c r="V9" s="75"/>
      <c r="W9" s="75"/>
      <c r="X9" s="75"/>
      <c r="Y9" s="75"/>
    </row>
    <row r="10" spans="1:25" x14ac:dyDescent="0.45">
      <c r="A10" s="75"/>
      <c r="B10" s="96"/>
      <c r="C10" s="96"/>
      <c r="D10" s="96"/>
      <c r="E10" s="96"/>
      <c r="F10" s="96"/>
      <c r="G10" s="96"/>
      <c r="H10" s="96"/>
      <c r="I10" s="96"/>
      <c r="J10" s="96"/>
      <c r="K10" s="75"/>
      <c r="L10" s="75"/>
      <c r="M10" s="75"/>
      <c r="N10" s="75"/>
      <c r="O10" s="75"/>
      <c r="P10" s="75"/>
      <c r="Q10" s="75"/>
      <c r="R10" s="75"/>
      <c r="S10" s="75"/>
      <c r="T10" s="75"/>
      <c r="U10" s="75"/>
      <c r="V10" s="75"/>
      <c r="W10" s="75"/>
      <c r="X10" s="75"/>
      <c r="Y10" s="75"/>
    </row>
    <row r="11" spans="1:25" x14ac:dyDescent="0.45">
      <c r="A11" s="75"/>
      <c r="B11" s="94"/>
      <c r="C11" s="94"/>
      <c r="D11" s="94"/>
      <c r="E11" s="94"/>
      <c r="F11" s="94"/>
      <c r="G11" s="94"/>
      <c r="H11" s="94"/>
      <c r="I11" s="94"/>
      <c r="J11" s="94"/>
      <c r="K11" s="75"/>
      <c r="L11" s="75"/>
      <c r="M11" s="75"/>
      <c r="N11" s="75"/>
      <c r="O11" s="75"/>
      <c r="P11" s="75"/>
      <c r="Q11" s="75"/>
      <c r="R11" s="75"/>
      <c r="S11" s="75"/>
      <c r="T11" s="75"/>
      <c r="U11" s="75"/>
      <c r="V11" s="75"/>
      <c r="W11" s="75"/>
      <c r="X11" s="75"/>
      <c r="Y11" s="75"/>
    </row>
    <row r="12" spans="1:25" x14ac:dyDescent="0.45">
      <c r="A12" s="75"/>
      <c r="K12" s="75"/>
      <c r="L12" s="75"/>
      <c r="M12" s="75"/>
      <c r="N12" s="75"/>
      <c r="O12" s="75"/>
      <c r="P12" s="75"/>
      <c r="Q12" s="75"/>
      <c r="R12" s="75"/>
      <c r="S12" s="75"/>
      <c r="T12" s="75"/>
      <c r="U12" s="75"/>
      <c r="V12" s="75"/>
      <c r="W12" s="75"/>
      <c r="X12" s="75"/>
      <c r="Y12" s="75"/>
    </row>
    <row r="13" spans="1:25" x14ac:dyDescent="0.45">
      <c r="A13" s="75"/>
      <c r="K13" s="75"/>
      <c r="L13" s="75"/>
      <c r="M13" s="75"/>
      <c r="N13" s="75"/>
      <c r="O13" s="75"/>
      <c r="P13" s="75"/>
      <c r="Q13" s="75"/>
      <c r="R13" s="75"/>
      <c r="S13" s="75"/>
      <c r="T13" s="75"/>
      <c r="U13" s="75"/>
      <c r="V13" s="75"/>
      <c r="W13" s="75"/>
      <c r="X13" s="75"/>
      <c r="Y13" s="75"/>
    </row>
    <row r="14" spans="1:25" x14ac:dyDescent="0.45">
      <c r="A14" s="75"/>
      <c r="K14" s="75"/>
      <c r="L14" s="75"/>
      <c r="M14" s="75"/>
      <c r="N14" s="75"/>
      <c r="O14" s="75"/>
      <c r="P14" s="75"/>
      <c r="Q14" s="75"/>
      <c r="R14" s="75"/>
      <c r="S14" s="75"/>
      <c r="T14" s="75"/>
      <c r="U14" s="75"/>
      <c r="V14" s="75"/>
      <c r="W14" s="75"/>
      <c r="X14" s="75"/>
      <c r="Y14" s="75"/>
    </row>
    <row r="15" spans="1:25" x14ac:dyDescent="0.45">
      <c r="A15" s="75"/>
      <c r="K15" s="75"/>
      <c r="L15" s="75"/>
      <c r="M15" s="75"/>
      <c r="N15" s="75"/>
      <c r="O15" s="75"/>
      <c r="P15" s="75"/>
      <c r="Q15" s="75"/>
      <c r="R15" s="75"/>
      <c r="S15" s="75"/>
      <c r="T15" s="75"/>
      <c r="U15" s="75"/>
      <c r="V15" s="75"/>
      <c r="W15" s="75"/>
      <c r="X15" s="75"/>
      <c r="Y15" s="75"/>
    </row>
    <row r="16" spans="1:25" x14ac:dyDescent="0.45">
      <c r="A16" s="75"/>
      <c r="B16" s="93"/>
      <c r="C16" s="93"/>
      <c r="D16" s="93"/>
      <c r="E16" s="93"/>
      <c r="F16" s="93"/>
      <c r="G16" s="93"/>
      <c r="H16" s="93"/>
      <c r="I16" s="93"/>
      <c r="J16" s="93"/>
      <c r="K16" s="75"/>
      <c r="L16" s="75"/>
      <c r="M16" s="75"/>
      <c r="N16" s="75"/>
      <c r="O16" s="75"/>
      <c r="P16" s="75"/>
      <c r="Q16" s="75"/>
      <c r="R16" s="75"/>
      <c r="S16" s="75"/>
      <c r="T16" s="75"/>
      <c r="U16" s="75"/>
      <c r="V16" s="75"/>
      <c r="W16" s="75"/>
      <c r="X16" s="75"/>
      <c r="Y16" s="75"/>
    </row>
    <row r="17" spans="1:25" x14ac:dyDescent="0.45">
      <c r="A17" s="75"/>
      <c r="B17" s="100" t="s">
        <v>155</v>
      </c>
      <c r="C17" s="100"/>
      <c r="D17" s="100"/>
      <c r="E17" s="100"/>
      <c r="F17" s="100"/>
      <c r="G17" s="100"/>
      <c r="H17" s="100"/>
      <c r="I17" s="100"/>
      <c r="J17" s="100"/>
      <c r="K17" s="75"/>
      <c r="L17" s="75"/>
      <c r="M17" s="75"/>
      <c r="N17" s="75"/>
      <c r="O17" s="75"/>
      <c r="P17" s="75"/>
      <c r="Q17" s="75"/>
      <c r="R17" s="75"/>
      <c r="S17" s="75"/>
      <c r="T17" s="75"/>
      <c r="U17" s="75"/>
      <c r="V17" s="75"/>
      <c r="W17" s="75"/>
      <c r="X17" s="75"/>
      <c r="Y17" s="75"/>
    </row>
    <row r="18" spans="1:25" x14ac:dyDescent="0.45">
      <c r="A18" s="75"/>
      <c r="B18" s="100"/>
      <c r="C18" s="100"/>
      <c r="D18" s="100"/>
      <c r="E18" s="100"/>
      <c r="F18" s="100"/>
      <c r="G18" s="100"/>
      <c r="H18" s="100"/>
      <c r="I18" s="100"/>
      <c r="J18" s="100"/>
      <c r="K18" s="75"/>
      <c r="L18" s="75"/>
      <c r="M18" s="75"/>
      <c r="N18" s="75"/>
      <c r="O18" s="75"/>
      <c r="P18" s="75"/>
      <c r="Q18" s="75"/>
      <c r="R18" s="75"/>
      <c r="S18" s="75"/>
      <c r="T18" s="75"/>
      <c r="U18" s="75"/>
      <c r="V18" s="75"/>
      <c r="W18" s="75"/>
      <c r="X18" s="75"/>
      <c r="Y18" s="75"/>
    </row>
    <row r="19" spans="1:25" x14ac:dyDescent="0.45">
      <c r="A19" s="75"/>
      <c r="K19" s="75"/>
      <c r="L19" s="75"/>
      <c r="M19" s="75"/>
      <c r="N19" s="75"/>
      <c r="O19" s="75"/>
      <c r="P19" s="75"/>
      <c r="Q19" s="75"/>
      <c r="R19" s="75"/>
      <c r="S19" s="75"/>
      <c r="T19" s="75"/>
      <c r="U19" s="75"/>
      <c r="V19" s="75"/>
      <c r="W19" s="75"/>
      <c r="X19" s="75"/>
      <c r="Y19" s="75"/>
    </row>
    <row r="20" spans="1:25" x14ac:dyDescent="0.45">
      <c r="A20" s="75"/>
      <c r="B20" s="101" t="s">
        <v>8</v>
      </c>
      <c r="C20" s="101"/>
      <c r="D20" s="101"/>
      <c r="E20" s="101"/>
      <c r="F20" s="101"/>
      <c r="G20" s="101"/>
      <c r="H20" s="101"/>
      <c r="I20" s="101"/>
      <c r="J20" s="101"/>
      <c r="K20" s="75"/>
      <c r="L20" s="75"/>
      <c r="M20" s="75"/>
      <c r="N20" s="75"/>
      <c r="O20" s="75"/>
      <c r="P20" s="75"/>
      <c r="Q20" s="75"/>
      <c r="R20" s="75"/>
      <c r="S20" s="75"/>
      <c r="T20" s="75"/>
      <c r="U20" s="75"/>
      <c r="V20" s="75"/>
      <c r="W20" s="75"/>
      <c r="X20" s="75"/>
      <c r="Y20" s="75"/>
    </row>
    <row r="21" spans="1:25" x14ac:dyDescent="0.45">
      <c r="A21" s="75"/>
      <c r="B21" s="101"/>
      <c r="C21" s="101"/>
      <c r="D21" s="101"/>
      <c r="E21" s="101"/>
      <c r="F21" s="101"/>
      <c r="G21" s="101"/>
      <c r="H21" s="101"/>
      <c r="I21" s="101"/>
      <c r="J21" s="101"/>
      <c r="K21" s="75"/>
      <c r="L21" s="75"/>
      <c r="M21" s="75"/>
      <c r="N21" s="75"/>
      <c r="O21" s="75"/>
      <c r="P21" s="75"/>
      <c r="Q21" s="75"/>
      <c r="R21" s="75"/>
      <c r="S21" s="75"/>
      <c r="T21" s="75"/>
      <c r="U21" s="75"/>
      <c r="V21" s="75"/>
      <c r="W21" s="75"/>
      <c r="X21" s="75"/>
      <c r="Y21" s="75"/>
    </row>
    <row r="22" spans="1:25" x14ac:dyDescent="0.45">
      <c r="A22" s="75"/>
      <c r="B22" s="104"/>
      <c r="C22" s="104"/>
      <c r="D22" s="104"/>
      <c r="E22" s="104"/>
      <c r="F22" s="104"/>
      <c r="G22" s="104"/>
      <c r="H22" s="104"/>
      <c r="I22" s="104"/>
      <c r="J22" s="104"/>
      <c r="K22" s="75"/>
      <c r="L22" s="75"/>
      <c r="M22" s="75"/>
      <c r="N22" s="75"/>
      <c r="O22" s="75"/>
      <c r="P22" s="75"/>
      <c r="Q22" s="75"/>
      <c r="R22" s="75"/>
      <c r="S22" s="75"/>
      <c r="T22" s="75"/>
      <c r="U22" s="75"/>
      <c r="V22" s="75"/>
      <c r="W22" s="75"/>
      <c r="X22" s="75"/>
      <c r="Y22" s="75"/>
    </row>
    <row r="23" spans="1:25" x14ac:dyDescent="0.45">
      <c r="A23" s="75"/>
      <c r="B23" s="104" t="s">
        <v>156</v>
      </c>
      <c r="C23" s="104"/>
      <c r="D23" s="104"/>
      <c r="E23" s="104"/>
      <c r="F23" s="104"/>
      <c r="G23" s="104"/>
      <c r="H23" s="104"/>
      <c r="I23" s="104"/>
      <c r="J23" s="104"/>
      <c r="K23" s="75"/>
      <c r="L23" s="75"/>
      <c r="M23" s="75"/>
      <c r="N23" s="75"/>
      <c r="O23" s="75"/>
      <c r="P23" s="75"/>
      <c r="Q23" s="75"/>
      <c r="R23" s="75"/>
      <c r="S23" s="75"/>
      <c r="T23" s="75"/>
      <c r="U23" s="75"/>
      <c r="V23" s="75"/>
      <c r="W23" s="75"/>
      <c r="X23" s="75"/>
      <c r="Y23" s="75"/>
    </row>
    <row r="24" spans="1:25" x14ac:dyDescent="0.45">
      <c r="A24" s="75"/>
      <c r="B24" s="102"/>
      <c r="C24" s="102"/>
      <c r="D24" s="102"/>
      <c r="E24" s="102"/>
      <c r="F24" s="102"/>
      <c r="G24" s="102"/>
      <c r="H24" s="102"/>
      <c r="I24" s="102"/>
      <c r="J24" s="102"/>
      <c r="K24" s="75"/>
      <c r="L24" s="75"/>
      <c r="M24" s="75"/>
      <c r="N24" s="75"/>
      <c r="O24" s="75"/>
      <c r="P24" s="75"/>
      <c r="Q24" s="75"/>
      <c r="R24" s="75"/>
      <c r="S24" s="75"/>
      <c r="T24" s="75"/>
      <c r="U24" s="75"/>
      <c r="V24" s="75"/>
      <c r="W24" s="75"/>
      <c r="X24" s="75"/>
      <c r="Y24" s="75"/>
    </row>
    <row r="25" spans="1:25" x14ac:dyDescent="0.45">
      <c r="A25" s="75"/>
      <c r="B25" s="80"/>
      <c r="C25" s="80"/>
      <c r="D25" s="80"/>
      <c r="E25" s="80"/>
      <c r="F25" s="80"/>
      <c r="G25" s="80"/>
      <c r="H25" s="80"/>
      <c r="I25" s="80"/>
      <c r="J25" s="80"/>
      <c r="K25" s="75"/>
      <c r="L25" s="75"/>
      <c r="M25" s="75"/>
      <c r="N25" s="75"/>
      <c r="O25" s="75"/>
      <c r="P25" s="75"/>
      <c r="Q25" s="75"/>
      <c r="R25" s="75"/>
      <c r="S25" s="75"/>
      <c r="T25" s="75"/>
      <c r="U25" s="75"/>
      <c r="V25" s="75"/>
      <c r="W25" s="75"/>
      <c r="X25" s="75"/>
      <c r="Y25" s="75"/>
    </row>
    <row r="26" spans="1:25" x14ac:dyDescent="0.45">
      <c r="A26" s="75"/>
      <c r="B26" s="80"/>
      <c r="C26" s="80"/>
      <c r="D26" s="80"/>
      <c r="E26" s="80"/>
      <c r="F26" s="80"/>
      <c r="G26" s="80"/>
      <c r="H26" s="80"/>
      <c r="I26" s="80"/>
      <c r="J26" s="80"/>
      <c r="K26" s="75"/>
      <c r="L26" s="75"/>
      <c r="M26" s="75"/>
      <c r="N26" s="75"/>
      <c r="O26" s="75"/>
      <c r="P26" s="75"/>
      <c r="Q26" s="75"/>
      <c r="R26" s="75"/>
      <c r="S26" s="75"/>
      <c r="T26" s="75"/>
      <c r="U26" s="75"/>
      <c r="V26" s="75"/>
      <c r="W26" s="75"/>
      <c r="X26" s="75"/>
      <c r="Y26" s="75"/>
    </row>
    <row r="27" spans="1:25" x14ac:dyDescent="0.45">
      <c r="A27" s="75"/>
      <c r="B27" s="80"/>
      <c r="C27" s="80"/>
      <c r="D27" s="80"/>
      <c r="E27" s="80"/>
      <c r="F27" s="80"/>
      <c r="G27" s="80"/>
      <c r="H27" s="80"/>
      <c r="I27" s="80"/>
      <c r="J27" s="80"/>
      <c r="K27" s="75"/>
      <c r="L27" s="75"/>
      <c r="M27" s="75"/>
      <c r="N27" s="75"/>
      <c r="O27" s="75"/>
      <c r="P27" s="75"/>
      <c r="Q27" s="75"/>
      <c r="R27" s="75"/>
      <c r="S27" s="75"/>
      <c r="T27" s="75"/>
      <c r="U27" s="75"/>
      <c r="V27" s="75"/>
      <c r="W27" s="75"/>
      <c r="X27" s="75"/>
      <c r="Y27" s="75"/>
    </row>
    <row r="28" spans="1:25" x14ac:dyDescent="0.45">
      <c r="A28" s="75"/>
      <c r="B28" s="75"/>
      <c r="C28" s="75"/>
      <c r="D28" s="75"/>
      <c r="E28" s="75"/>
      <c r="F28" s="75"/>
      <c r="G28" s="75"/>
      <c r="H28" s="75"/>
      <c r="I28" s="75"/>
      <c r="J28" s="75"/>
      <c r="K28" s="75"/>
      <c r="L28" s="75"/>
      <c r="M28" s="75"/>
      <c r="N28" s="75"/>
      <c r="O28" s="75"/>
      <c r="P28" s="75"/>
      <c r="Q28" s="75"/>
      <c r="R28" s="75"/>
      <c r="S28" s="75"/>
      <c r="T28" s="75"/>
      <c r="U28" s="75"/>
      <c r="V28" s="75"/>
      <c r="W28" s="75"/>
      <c r="X28" s="75"/>
      <c r="Y28" s="75"/>
    </row>
    <row r="29" spans="1:25" x14ac:dyDescent="0.45">
      <c r="A29" s="75"/>
      <c r="B29" s="103"/>
      <c r="C29" s="103"/>
      <c r="D29" s="103"/>
      <c r="E29" s="103"/>
      <c r="F29" s="103"/>
      <c r="G29" s="103"/>
      <c r="H29" s="103"/>
      <c r="I29" s="103"/>
      <c r="J29" s="103"/>
      <c r="K29" s="75"/>
      <c r="L29" s="75"/>
      <c r="M29" s="75"/>
      <c r="N29" s="75"/>
      <c r="O29" s="75"/>
      <c r="P29" s="75"/>
      <c r="Q29" s="75"/>
      <c r="R29" s="75"/>
      <c r="S29" s="75"/>
      <c r="T29" s="75"/>
      <c r="U29" s="75"/>
      <c r="V29" s="75"/>
      <c r="W29" s="75"/>
      <c r="X29" s="75"/>
      <c r="Y29" s="75"/>
    </row>
    <row r="30" spans="1:25" x14ac:dyDescent="0.45">
      <c r="A30" s="75"/>
      <c r="B30" s="75"/>
      <c r="C30" s="75"/>
      <c r="D30" s="75"/>
      <c r="E30" s="75"/>
      <c r="F30" s="75"/>
      <c r="G30" s="75"/>
      <c r="H30" s="75"/>
      <c r="I30" s="75"/>
      <c r="J30" s="75"/>
      <c r="K30" s="75"/>
      <c r="L30" s="75"/>
      <c r="M30" s="75"/>
      <c r="N30" s="75"/>
      <c r="O30" s="75"/>
      <c r="P30" s="75"/>
      <c r="Q30" s="75"/>
      <c r="R30" s="75"/>
      <c r="S30" s="75"/>
      <c r="T30" s="75"/>
      <c r="U30" s="75"/>
      <c r="V30" s="75"/>
      <c r="W30" s="75"/>
      <c r="X30" s="75"/>
      <c r="Y30" s="75"/>
    </row>
    <row r="31" spans="1:25" x14ac:dyDescent="0.45">
      <c r="A31" s="75"/>
      <c r="B31" s="75"/>
      <c r="C31" s="75"/>
      <c r="D31" s="75"/>
      <c r="E31" s="75"/>
      <c r="F31" s="75"/>
      <c r="G31" s="75"/>
      <c r="H31" s="75"/>
      <c r="I31" s="75"/>
      <c r="J31" s="75"/>
      <c r="K31" s="75"/>
      <c r="L31" s="75"/>
      <c r="M31" s="75"/>
      <c r="N31" s="75"/>
      <c r="O31" s="75"/>
      <c r="P31" s="75"/>
      <c r="Q31" s="75"/>
      <c r="R31" s="75"/>
      <c r="S31" s="75"/>
      <c r="T31" s="75"/>
      <c r="U31" s="75"/>
      <c r="V31" s="75"/>
      <c r="W31" s="75"/>
      <c r="X31" s="75"/>
      <c r="Y31" s="75"/>
    </row>
    <row r="32" spans="1:25" x14ac:dyDescent="0.45">
      <c r="A32" s="75"/>
      <c r="B32" s="75"/>
      <c r="C32" s="75"/>
      <c r="D32" s="75"/>
      <c r="E32" s="75"/>
      <c r="F32" s="75"/>
      <c r="G32" s="75"/>
      <c r="H32" s="75"/>
      <c r="I32" s="75"/>
      <c r="J32" s="75"/>
      <c r="K32" s="75"/>
      <c r="L32" s="75"/>
      <c r="M32" s="75"/>
      <c r="N32" s="75"/>
      <c r="O32" s="75"/>
      <c r="P32" s="75"/>
      <c r="Q32" s="75"/>
      <c r="R32" s="75"/>
      <c r="S32" s="75"/>
      <c r="T32" s="75"/>
      <c r="U32" s="75"/>
      <c r="V32" s="75"/>
      <c r="W32" s="75"/>
      <c r="X32" s="75"/>
      <c r="Y32" s="75"/>
    </row>
    <row r="33" spans="1:25" x14ac:dyDescent="0.45">
      <c r="A33" s="75"/>
      <c r="B33" s="75"/>
      <c r="C33" s="75"/>
      <c r="D33" s="75"/>
      <c r="E33" s="75"/>
      <c r="F33" s="75"/>
      <c r="G33" s="75"/>
      <c r="H33" s="75"/>
      <c r="I33" s="75"/>
      <c r="J33" s="75"/>
      <c r="K33" s="75"/>
      <c r="L33" s="75"/>
      <c r="M33" s="75"/>
      <c r="N33" s="75"/>
      <c r="O33" s="75"/>
      <c r="P33" s="75"/>
      <c r="Q33" s="75"/>
      <c r="R33" s="75"/>
      <c r="S33" s="75"/>
      <c r="T33" s="75"/>
      <c r="U33" s="75"/>
      <c r="V33" s="75"/>
      <c r="W33" s="75"/>
      <c r="X33" s="75"/>
      <c r="Y33" s="75"/>
    </row>
    <row r="34" spans="1:25" x14ac:dyDescent="0.45">
      <c r="A34" s="75"/>
      <c r="B34" s="75"/>
      <c r="C34" s="75"/>
      <c r="D34" s="75"/>
      <c r="E34" s="75"/>
      <c r="F34" s="75"/>
      <c r="G34" s="75"/>
      <c r="H34" s="75"/>
      <c r="I34" s="75"/>
      <c r="J34" s="75"/>
      <c r="K34" s="75"/>
      <c r="L34" s="75"/>
      <c r="M34" s="75"/>
      <c r="N34" s="75"/>
      <c r="O34" s="75"/>
      <c r="P34" s="75"/>
      <c r="Q34" s="75"/>
      <c r="R34" s="75"/>
      <c r="S34" s="75"/>
      <c r="T34" s="75"/>
      <c r="U34" s="75"/>
      <c r="V34" s="75"/>
      <c r="W34" s="75"/>
      <c r="X34" s="75"/>
      <c r="Y34" s="75"/>
    </row>
    <row r="35" spans="1:25" x14ac:dyDescent="0.45">
      <c r="A35" s="75"/>
      <c r="B35" s="75"/>
      <c r="C35" s="75"/>
      <c r="D35" s="75"/>
      <c r="E35" s="75"/>
      <c r="F35" s="75"/>
      <c r="G35" s="75"/>
      <c r="H35" s="75"/>
      <c r="I35" s="75"/>
      <c r="J35" s="75"/>
      <c r="K35" s="75"/>
      <c r="L35" s="75"/>
      <c r="M35" s="75"/>
      <c r="N35" s="75"/>
      <c r="O35" s="75"/>
      <c r="P35" s="75"/>
      <c r="Q35" s="75"/>
      <c r="R35" s="75"/>
      <c r="S35" s="75"/>
      <c r="T35" s="75"/>
      <c r="U35" s="75"/>
      <c r="V35" s="75"/>
      <c r="W35" s="75"/>
      <c r="X35" s="75"/>
      <c r="Y35" s="75"/>
    </row>
    <row r="36" spans="1:25" x14ac:dyDescent="0.45">
      <c r="A36" s="75"/>
      <c r="B36" s="75"/>
      <c r="C36" s="75"/>
      <c r="D36" s="75"/>
      <c r="E36" s="75"/>
      <c r="F36" s="75"/>
      <c r="G36" s="75"/>
      <c r="H36" s="75"/>
      <c r="I36" s="75"/>
      <c r="J36" s="75"/>
      <c r="K36" s="75"/>
      <c r="L36" s="75"/>
      <c r="M36" s="75"/>
      <c r="N36" s="75"/>
      <c r="O36" s="75"/>
      <c r="P36" s="75"/>
      <c r="Q36" s="75"/>
      <c r="R36" s="75"/>
      <c r="S36" s="75"/>
      <c r="T36" s="75"/>
      <c r="U36" s="75"/>
      <c r="V36" s="75"/>
      <c r="W36" s="75"/>
      <c r="X36" s="75"/>
      <c r="Y36" s="75"/>
    </row>
    <row r="37" spans="1:25" x14ac:dyDescent="0.45">
      <c r="A37" s="75"/>
      <c r="B37" s="75"/>
      <c r="C37" s="75"/>
      <c r="D37" s="75"/>
      <c r="E37" s="75"/>
      <c r="F37" s="75"/>
      <c r="G37" s="75"/>
      <c r="H37" s="75"/>
      <c r="I37" s="75"/>
      <c r="J37" s="75"/>
      <c r="K37" s="75"/>
      <c r="L37" s="75"/>
      <c r="M37" s="75"/>
      <c r="N37" s="75"/>
      <c r="O37" s="75"/>
      <c r="P37" s="75"/>
      <c r="Q37" s="75"/>
      <c r="R37" s="75"/>
      <c r="S37" s="75"/>
      <c r="T37" s="75"/>
      <c r="U37" s="75"/>
      <c r="V37" s="75"/>
      <c r="W37" s="75"/>
      <c r="X37" s="75"/>
      <c r="Y37" s="75"/>
    </row>
    <row r="38" spans="1:25" x14ac:dyDescent="0.45">
      <c r="A38" s="75"/>
      <c r="B38" s="75"/>
      <c r="C38" s="75"/>
      <c r="D38" s="75"/>
      <c r="E38" s="75"/>
      <c r="F38" s="75"/>
      <c r="G38" s="75"/>
      <c r="H38" s="75"/>
      <c r="I38" s="75"/>
      <c r="J38" s="75"/>
      <c r="K38" s="75"/>
      <c r="L38" s="75"/>
      <c r="M38" s="75"/>
      <c r="N38" s="75"/>
      <c r="O38" s="75"/>
      <c r="P38" s="75"/>
      <c r="Q38" s="75"/>
      <c r="R38" s="75"/>
      <c r="S38" s="75"/>
      <c r="T38" s="75"/>
      <c r="U38" s="75"/>
      <c r="V38" s="75"/>
      <c r="W38" s="75"/>
      <c r="X38" s="75"/>
      <c r="Y38" s="75"/>
    </row>
    <row r="39" spans="1:25" x14ac:dyDescent="0.45">
      <c r="A39" s="75"/>
      <c r="B39" s="75"/>
      <c r="C39" s="75"/>
      <c r="D39" s="75"/>
      <c r="E39" s="75"/>
      <c r="F39" s="75"/>
      <c r="G39" s="75"/>
      <c r="H39" s="75"/>
      <c r="I39" s="75"/>
      <c r="J39" s="75"/>
      <c r="K39" s="75"/>
      <c r="L39" s="75"/>
      <c r="M39" s="75"/>
      <c r="N39" s="75"/>
      <c r="O39" s="75"/>
      <c r="P39" s="75"/>
      <c r="Q39" s="75"/>
      <c r="R39" s="75"/>
      <c r="S39" s="75"/>
      <c r="T39" s="75"/>
      <c r="U39" s="75"/>
      <c r="V39" s="75"/>
      <c r="W39" s="75"/>
      <c r="X39" s="75"/>
      <c r="Y39" s="75"/>
    </row>
    <row r="40" spans="1:25" x14ac:dyDescent="0.45">
      <c r="A40" s="75"/>
      <c r="B40" s="75"/>
      <c r="C40" s="75"/>
      <c r="D40" s="75"/>
      <c r="E40" s="75"/>
      <c r="F40" s="75"/>
      <c r="G40" s="75"/>
      <c r="H40" s="75"/>
      <c r="I40" s="75"/>
      <c r="J40" s="75"/>
      <c r="K40" s="75"/>
      <c r="L40" s="75"/>
      <c r="M40" s="75"/>
      <c r="N40" s="75"/>
      <c r="O40" s="75"/>
      <c r="P40" s="75"/>
      <c r="Q40" s="75"/>
      <c r="R40" s="75"/>
      <c r="S40" s="75"/>
      <c r="T40" s="75"/>
      <c r="U40" s="75"/>
      <c r="V40" s="75"/>
      <c r="W40" s="75"/>
      <c r="X40" s="75"/>
      <c r="Y40" s="75"/>
    </row>
    <row r="41" spans="1:25" x14ac:dyDescent="0.45">
      <c r="A41" s="75"/>
      <c r="B41" s="75"/>
      <c r="C41" s="75"/>
      <c r="D41" s="75"/>
      <c r="E41" s="75"/>
      <c r="F41" s="75"/>
      <c r="G41" s="75"/>
      <c r="H41" s="75"/>
      <c r="I41" s="75"/>
      <c r="J41" s="75"/>
      <c r="K41" s="75"/>
      <c r="L41" s="75"/>
      <c r="M41" s="75"/>
      <c r="N41" s="75"/>
      <c r="O41" s="75"/>
      <c r="P41" s="75"/>
      <c r="Q41" s="75"/>
      <c r="R41" s="75"/>
      <c r="S41" s="75"/>
      <c r="T41" s="75"/>
      <c r="U41" s="75"/>
      <c r="V41" s="75"/>
      <c r="W41" s="75"/>
      <c r="X41" s="75"/>
      <c r="Y41" s="75"/>
    </row>
    <row r="42" spans="1:25" x14ac:dyDescent="0.45">
      <c r="A42" s="75"/>
      <c r="B42" s="75"/>
      <c r="C42" s="75"/>
      <c r="D42" s="75"/>
      <c r="E42" s="75"/>
      <c r="F42" s="75"/>
      <c r="G42" s="75"/>
      <c r="H42" s="75"/>
      <c r="I42" s="75"/>
      <c r="J42" s="75"/>
      <c r="K42" s="75"/>
      <c r="L42" s="75"/>
      <c r="M42" s="75"/>
      <c r="N42" s="75"/>
      <c r="O42" s="75"/>
      <c r="P42" s="75"/>
      <c r="Q42" s="75"/>
      <c r="R42" s="75"/>
      <c r="S42" s="75"/>
      <c r="T42" s="75"/>
      <c r="U42" s="75"/>
      <c r="V42" s="75"/>
      <c r="W42" s="75"/>
      <c r="X42" s="75"/>
      <c r="Y42" s="75"/>
    </row>
    <row r="43" spans="1:25" x14ac:dyDescent="0.45">
      <c r="A43" s="75"/>
      <c r="B43" s="75"/>
      <c r="C43" s="75"/>
      <c r="D43" s="75"/>
      <c r="E43" s="75"/>
      <c r="F43" s="75"/>
      <c r="G43" s="75"/>
      <c r="H43" s="75"/>
      <c r="I43" s="75"/>
      <c r="J43" s="75"/>
      <c r="K43" s="75"/>
      <c r="L43" s="75"/>
      <c r="M43" s="75"/>
      <c r="N43" s="75"/>
      <c r="O43" s="75"/>
      <c r="P43" s="75"/>
      <c r="Q43" s="75"/>
      <c r="R43" s="75"/>
      <c r="S43" s="75"/>
      <c r="T43" s="75"/>
      <c r="U43" s="75"/>
      <c r="V43" s="75"/>
      <c r="W43" s="75"/>
      <c r="X43" s="75"/>
      <c r="Y43" s="75"/>
    </row>
    <row r="44" spans="1:25" x14ac:dyDescent="0.45">
      <c r="A44" s="75"/>
      <c r="B44" s="75"/>
      <c r="C44" s="75"/>
      <c r="D44" s="75"/>
      <c r="E44" s="75"/>
      <c r="F44" s="75"/>
      <c r="G44" s="75"/>
      <c r="H44" s="75"/>
      <c r="I44" s="75"/>
      <c r="J44" s="75"/>
      <c r="K44" s="75"/>
      <c r="L44" s="75"/>
      <c r="M44" s="75"/>
      <c r="N44" s="75"/>
      <c r="O44" s="75"/>
      <c r="P44" s="75"/>
      <c r="Q44" s="75"/>
      <c r="R44" s="75"/>
      <c r="S44" s="75"/>
      <c r="T44" s="75"/>
      <c r="U44" s="75"/>
      <c r="V44" s="75"/>
      <c r="W44" s="75"/>
      <c r="X44" s="75"/>
      <c r="Y44" s="75"/>
    </row>
    <row r="45" spans="1:25" x14ac:dyDescent="0.45">
      <c r="A45" s="75"/>
      <c r="B45" s="75"/>
      <c r="C45" s="75"/>
      <c r="D45" s="75"/>
      <c r="E45" s="75"/>
      <c r="F45" s="75"/>
      <c r="G45" s="75"/>
      <c r="H45" s="75"/>
      <c r="I45" s="75"/>
      <c r="J45" s="75"/>
      <c r="K45" s="75"/>
      <c r="L45" s="75"/>
      <c r="M45" s="75"/>
      <c r="N45" s="75"/>
      <c r="O45" s="75"/>
      <c r="P45" s="75"/>
      <c r="Q45" s="75"/>
      <c r="R45" s="75"/>
      <c r="S45" s="75"/>
      <c r="T45" s="75"/>
      <c r="U45" s="75"/>
      <c r="V45" s="75"/>
      <c r="W45" s="75"/>
      <c r="X45" s="75"/>
      <c r="Y45" s="75"/>
    </row>
  </sheetData>
  <mergeCells count="10">
    <mergeCell ref="B24:J24"/>
    <mergeCell ref="B29:J29"/>
    <mergeCell ref="B3:J3"/>
    <mergeCell ref="B22:J22"/>
    <mergeCell ref="B23:J23"/>
    <mergeCell ref="B5:J8"/>
    <mergeCell ref="B2:J2"/>
    <mergeCell ref="B4:J4"/>
    <mergeCell ref="B17:J18"/>
    <mergeCell ref="B20:J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AAA9E-FC40-43D1-BAFA-D423B1A2523D}">
  <dimension ref="A1:AC164"/>
  <sheetViews>
    <sheetView showGridLines="0" workbookViewId="0">
      <pane ySplit="5" topLeftCell="A6" activePane="bottomLeft" state="frozen"/>
      <selection pane="bottomLeft" activeCell="D13" sqref="D13"/>
    </sheetView>
  </sheetViews>
  <sheetFormatPr defaultRowHeight="14.25" x14ac:dyDescent="0.45"/>
  <cols>
    <col min="1" max="1" width="3.73046875" customWidth="1"/>
    <col min="2" max="2" width="2.265625" customWidth="1"/>
    <col min="3" max="3" width="4.265625" style="14" customWidth="1"/>
    <col min="4" max="4" width="33.265625" customWidth="1"/>
    <col min="5" max="5" width="2.265625" customWidth="1"/>
    <col min="6" max="6" width="3.73046875" customWidth="1"/>
    <col min="7" max="7" width="2.265625" customWidth="1"/>
    <col min="8" max="8" width="4.265625" customWidth="1"/>
    <col min="9" max="9" width="33.265625" customWidth="1"/>
    <col min="10" max="10" width="2.265625" customWidth="1"/>
    <col min="11" max="11" width="3.73046875" customWidth="1"/>
    <col min="12" max="12" width="2.265625" customWidth="1"/>
    <col min="13" max="13" width="4.265625" customWidth="1"/>
    <col min="14" max="14" width="33.265625" customWidth="1"/>
    <col min="15" max="15" width="2.265625" customWidth="1"/>
    <col min="16" max="16" width="3.73046875" customWidth="1"/>
    <col min="17" max="17" width="2.265625" customWidth="1"/>
    <col min="18" max="18" width="4.265625" customWidth="1"/>
    <col min="19" max="19" width="33.265625" customWidth="1"/>
    <col min="20" max="20" width="2.265625" customWidth="1"/>
    <col min="22" max="22" width="9.1328125" customWidth="1"/>
  </cols>
  <sheetData>
    <row r="1" spans="2:29" ht="14.65" thickBot="1" x14ac:dyDescent="0.5"/>
    <row r="2" spans="2:29" ht="14.45" customHeight="1" x14ac:dyDescent="0.45">
      <c r="B2" s="53"/>
      <c r="C2" s="54"/>
      <c r="D2" s="55"/>
      <c r="E2" s="56"/>
      <c r="G2" s="22"/>
      <c r="H2" s="23"/>
      <c r="I2" s="23"/>
      <c r="J2" s="24"/>
      <c r="L2" s="32"/>
      <c r="M2" s="33"/>
      <c r="N2" s="33"/>
      <c r="O2" s="34"/>
      <c r="Q2" s="2"/>
      <c r="R2" s="3"/>
      <c r="S2" s="3"/>
      <c r="T2" s="4"/>
    </row>
    <row r="3" spans="2:29" s="11" customFormat="1" ht="18" customHeight="1" x14ac:dyDescent="0.45">
      <c r="B3" s="57"/>
      <c r="C3" s="111" t="s">
        <v>0</v>
      </c>
      <c r="D3" s="111"/>
      <c r="E3" s="58"/>
      <c r="G3" s="43"/>
      <c r="H3" s="113" t="s">
        <v>1</v>
      </c>
      <c r="I3" s="113"/>
      <c r="J3" s="45"/>
      <c r="L3" s="46"/>
      <c r="M3" s="114" t="s">
        <v>2</v>
      </c>
      <c r="N3" s="114"/>
      <c r="O3" s="48"/>
      <c r="Q3" s="42"/>
      <c r="R3" s="115" t="s">
        <v>3</v>
      </c>
      <c r="S3" s="115"/>
      <c r="T3" s="51"/>
      <c r="U3" s="81"/>
      <c r="V3" s="81"/>
      <c r="W3" s="81"/>
      <c r="X3" s="81"/>
      <c r="Y3" s="81"/>
      <c r="Z3" s="81"/>
      <c r="AA3" s="81"/>
      <c r="AB3" s="81"/>
      <c r="AC3" s="81"/>
    </row>
    <row r="4" spans="2:29" s="11" customFormat="1" ht="18" customHeight="1" x14ac:dyDescent="0.45">
      <c r="B4" s="57"/>
      <c r="C4" s="59" t="str">
        <f>IF(COUNTA(C6:C155)&lt;20,"Plaats nog "&amp;20-COUNTA(C6:C155)&amp;" keer een ""x"" voor een term",IF(COUNTA(C6:C155)=21,"Je hebt 1 term teveel gekozen",IF(COUNTA(C6:C155)&gt;21,"Je hebt "&amp;COUNTA(C6:C155)-20&amp;" termen teveel gekozen","Klaar!")))</f>
        <v>Plaats nog 20 keer een "x" voor een term</v>
      </c>
      <c r="D4" s="60"/>
      <c r="E4" s="58"/>
      <c r="G4" s="43"/>
      <c r="H4" s="49" t="str">
        <f>IF(COUNTA(C6:C155)&lt;&gt;20,"Maak eerst stap 1 af",IF(COUNTA(H6:H25)&lt;10,"Plaats nog "&amp;10-COUNTA(H6:H25)&amp;" keer een ""x"" voor een term",IF(COUNTA(H6:H25)=11,"Je hebt 1 term teveel gekozen",IF(COUNTA(H6:H25)&gt;11,"Je hebt "&amp;COUNTA(H6:H25)-10&amp;" termen teveel gekozen","Klaar!"))))</f>
        <v>Maak eerst stap 1 af</v>
      </c>
      <c r="I4" s="44"/>
      <c r="J4" s="45"/>
      <c r="L4" s="46"/>
      <c r="M4" s="50" t="str">
        <f>IF(COUNTA(H6:H25)&lt;&gt;10,"Maak eerst stap 2 af",IF(COUNTA(M6:M15)&lt;5,"Plaats nog "&amp;5-COUNTA(M6:M15)&amp;" keer een ""x"" voor een term",IF(COUNTA(M6:M15)=6,"Je hebt 1 term teveel gekozen",IF(COUNTA(M6:M15)&gt;6,"Je hebt "&amp;COUNTA(M6:M15)-5&amp;" termen teveel gekozen","Klaar!"))))</f>
        <v>Maak eerst stap 2 af</v>
      </c>
      <c r="N4" s="47"/>
      <c r="O4" s="48"/>
      <c r="Q4" s="42"/>
      <c r="R4" s="12" t="str">
        <f>IF(COUNTA(M6:M15)&lt;&gt;5,"Maak eerst stap 3 af",IF(SUM(R6:R10)=0,"1 = meest belangrijk  |  5 = minst belangrijk",IF(COUNT(R6:R10)&lt;&gt;5,"De rangschikking is nog niet compleet",IF(SUM(R6:R10)&lt;&gt;15,"De rangschikking is niet geldig :-(","Klaar!"))))</f>
        <v>Maak eerst stap 3 af</v>
      </c>
      <c r="S4" s="13"/>
      <c r="T4" s="51"/>
      <c r="U4" s="81"/>
      <c r="V4" s="81"/>
      <c r="W4" s="81"/>
      <c r="X4" s="81"/>
      <c r="Y4" s="81"/>
      <c r="Z4" s="81"/>
      <c r="AA4" s="81"/>
      <c r="AB4" s="81"/>
      <c r="AC4" s="81"/>
    </row>
    <row r="5" spans="2:29" x14ac:dyDescent="0.45">
      <c r="B5" s="61"/>
      <c r="C5" s="59"/>
      <c r="D5" s="62"/>
      <c r="E5" s="63"/>
      <c r="G5" s="25"/>
      <c r="H5" s="31"/>
      <c r="I5" s="26"/>
      <c r="J5" s="27"/>
      <c r="L5" s="35"/>
      <c r="M5" s="38"/>
      <c r="N5" s="36"/>
      <c r="O5" s="37"/>
      <c r="Q5" s="5"/>
      <c r="R5" s="52"/>
      <c r="S5" s="6"/>
      <c r="T5" s="7"/>
      <c r="U5" s="75"/>
      <c r="V5" s="75"/>
      <c r="W5" s="75"/>
      <c r="X5" s="75"/>
      <c r="Y5" s="75"/>
      <c r="Z5" s="75"/>
      <c r="AA5" s="75"/>
      <c r="AB5" s="75"/>
      <c r="AC5" s="75"/>
    </row>
    <row r="6" spans="2:29" ht="14.45" customHeight="1" x14ac:dyDescent="0.45">
      <c r="B6" s="61"/>
      <c r="C6" s="70"/>
      <c r="D6" s="64" t="str">
        <f>VLOOKUP(ROW()-5,Termen[],2,FALSE)</f>
        <v>Aandacht</v>
      </c>
      <c r="E6" s="65"/>
      <c r="G6" s="25"/>
      <c r="H6" s="71"/>
      <c r="I6" s="26" t="str">
        <f>_xlfn.IFNA(VLOOKUP("x",C6:D155,2,FALSE),"")</f>
        <v/>
      </c>
      <c r="J6" s="27"/>
      <c r="L6" s="35"/>
      <c r="M6" s="72"/>
      <c r="N6" s="36" t="str">
        <f>_xlfn.IFNA(VLOOKUP("x",H6:I25,2,FALSE),"")</f>
        <v/>
      </c>
      <c r="O6" s="37"/>
      <c r="Q6" s="5"/>
      <c r="R6" s="73"/>
      <c r="S6" s="6" t="str">
        <f>_xlfn.IFNA(VLOOKUP("x",M6:N15,2,FALSE),"")</f>
        <v/>
      </c>
      <c r="T6" s="7"/>
      <c r="U6" s="75"/>
      <c r="V6" s="75"/>
      <c r="W6" s="75"/>
      <c r="X6" s="75"/>
      <c r="Y6" s="75"/>
      <c r="Z6" s="75"/>
      <c r="AA6" s="75"/>
      <c r="AB6" s="75"/>
      <c r="AC6" s="75"/>
    </row>
    <row r="7" spans="2:29" x14ac:dyDescent="0.45">
      <c r="B7" s="61"/>
      <c r="C7" s="70"/>
      <c r="D7" s="64" t="str">
        <f>VLOOKUP(ROW()-5,Termen[],2,FALSE)</f>
        <v>Aanpassen</v>
      </c>
      <c r="E7" s="65"/>
      <c r="G7" s="25"/>
      <c r="H7" s="71"/>
      <c r="I7" s="26" t="str">
        <f ca="1">_xlfn.IFNA(VLOOKUP("x",INDIRECT("C"&amp;MATCH(I6,$D$6:$D$155,0)+6&amp;":D155",TRUE),2,FALSE),"")</f>
        <v/>
      </c>
      <c r="J7" s="27"/>
      <c r="L7" s="35"/>
      <c r="M7" s="72"/>
      <c r="N7" s="36" t="str">
        <f ca="1">_xlfn.IFNA(VLOOKUP("x",INDIRECT("H"&amp;MATCH(N6,$I$6:$I$25,0)+6&amp;":I25",TRUE),2,FALSE),"")</f>
        <v/>
      </c>
      <c r="O7" s="37"/>
      <c r="Q7" s="5"/>
      <c r="R7" s="73"/>
      <c r="S7" s="6" t="str">
        <f ca="1">_xlfn.IFNA(VLOOKUP("x",INDIRECT("M"&amp;MATCH(S6,$N$6:$N$15,0)+6&amp;":N15",TRUE),2,FALSE),"")</f>
        <v/>
      </c>
      <c r="T7" s="7"/>
      <c r="U7" s="75"/>
      <c r="V7" s="82"/>
      <c r="W7" s="83"/>
      <c r="X7" s="83"/>
      <c r="Y7" s="83"/>
      <c r="Z7" s="83"/>
      <c r="AA7" s="83"/>
      <c r="AB7" s="83"/>
      <c r="AC7" s="84"/>
    </row>
    <row r="8" spans="2:29" x14ac:dyDescent="0.45">
      <c r="B8" s="61"/>
      <c r="C8" s="70"/>
      <c r="D8" s="64" t="str">
        <f>VLOOKUP(ROW()-5,Termen[],2,FALSE)</f>
        <v>Acceptatie</v>
      </c>
      <c r="E8" s="65"/>
      <c r="G8" s="25"/>
      <c r="H8" s="71"/>
      <c r="I8" s="26" t="str">
        <f t="shared" ref="I8:I25" ca="1" si="0">_xlfn.IFNA(VLOOKUP("x",INDIRECT("C"&amp;MATCH(I7,$D$6:$D$155,0)+6&amp;":D155",TRUE),2,FALSE),"")</f>
        <v/>
      </c>
      <c r="J8" s="27"/>
      <c r="L8" s="35"/>
      <c r="M8" s="72"/>
      <c r="N8" s="36" t="str">
        <f t="shared" ref="N8:N15" ca="1" si="1">_xlfn.IFNA(VLOOKUP("x",INDIRECT("H"&amp;MATCH(N7,$I$6:$I$25,0)+6&amp;":I25",TRUE),2,FALSE),"")</f>
        <v/>
      </c>
      <c r="O8" s="37"/>
      <c r="Q8" s="5"/>
      <c r="R8" s="73"/>
      <c r="S8" s="6" t="str">
        <f t="shared" ref="S8:S10" ca="1" si="2">_xlfn.IFNA(VLOOKUP("x",INDIRECT("M"&amp;MATCH(S7,$N$6:$N$15,0)+6&amp;":N15",TRUE),2,FALSE),"")</f>
        <v/>
      </c>
      <c r="T8" s="7"/>
      <c r="U8" s="75"/>
      <c r="V8" s="85"/>
      <c r="W8" s="86" t="s">
        <v>151</v>
      </c>
      <c r="X8" s="87"/>
      <c r="Y8" s="87"/>
      <c r="Z8" s="87"/>
      <c r="AA8" s="87"/>
      <c r="AB8" s="87"/>
      <c r="AC8" s="88"/>
    </row>
    <row r="9" spans="2:29" x14ac:dyDescent="0.45">
      <c r="B9" s="61"/>
      <c r="C9" s="70"/>
      <c r="D9" s="64" t="str">
        <f>VLOOKUP(ROW()-5,Termen[],2,FALSE)</f>
        <v>Actie</v>
      </c>
      <c r="E9" s="65"/>
      <c r="G9" s="25"/>
      <c r="H9" s="71"/>
      <c r="I9" s="26" t="str">
        <f t="shared" ca="1" si="0"/>
        <v/>
      </c>
      <c r="J9" s="27"/>
      <c r="L9" s="35"/>
      <c r="M9" s="72"/>
      <c r="N9" s="36" t="str">
        <f t="shared" ca="1" si="1"/>
        <v/>
      </c>
      <c r="O9" s="37"/>
      <c r="Q9" s="5"/>
      <c r="R9" s="73"/>
      <c r="S9" s="6" t="str">
        <f t="shared" ca="1" si="2"/>
        <v/>
      </c>
      <c r="T9" s="7"/>
      <c r="U9" s="75"/>
      <c r="V9" s="89"/>
      <c r="W9" s="87"/>
      <c r="X9" s="87"/>
      <c r="Y9" s="87"/>
      <c r="Z9" s="87"/>
      <c r="AA9" s="87"/>
      <c r="AB9" s="87"/>
      <c r="AC9" s="88"/>
    </row>
    <row r="10" spans="2:29" x14ac:dyDescent="0.45">
      <c r="B10" s="61"/>
      <c r="C10" s="70"/>
      <c r="D10" s="64" t="str">
        <f>VLOOKUP(ROW()-5,Termen[],2,FALSE)</f>
        <v>Afwisseling</v>
      </c>
      <c r="E10" s="65"/>
      <c r="G10" s="25"/>
      <c r="H10" s="71"/>
      <c r="I10" s="26" t="str">
        <f t="shared" ca="1" si="0"/>
        <v/>
      </c>
      <c r="J10" s="27"/>
      <c r="L10" s="35"/>
      <c r="M10" s="72"/>
      <c r="N10" s="36" t="str">
        <f t="shared" ca="1" si="1"/>
        <v/>
      </c>
      <c r="O10" s="37"/>
      <c r="Q10" s="5"/>
      <c r="R10" s="73"/>
      <c r="S10" s="6" t="str">
        <f t="shared" ca="1" si="2"/>
        <v/>
      </c>
      <c r="T10" s="7"/>
      <c r="U10" s="75"/>
      <c r="V10" s="105"/>
      <c r="W10" s="106" t="s">
        <v>152</v>
      </c>
      <c r="X10" s="106"/>
      <c r="Y10" s="106"/>
      <c r="Z10" s="106"/>
      <c r="AA10" s="106"/>
      <c r="AB10" s="87"/>
      <c r="AC10" s="88"/>
    </row>
    <row r="11" spans="2:29" ht="14.65" thickBot="1" x14ac:dyDescent="0.5">
      <c r="B11" s="61"/>
      <c r="C11" s="70"/>
      <c r="D11" s="64" t="str">
        <f>VLOOKUP(ROW()-5,Termen[],2,FALSE)</f>
        <v>Alert</v>
      </c>
      <c r="E11" s="65"/>
      <c r="G11" s="25"/>
      <c r="H11" s="71"/>
      <c r="I11" s="26" t="str">
        <f t="shared" ca="1" si="0"/>
        <v/>
      </c>
      <c r="J11" s="27"/>
      <c r="L11" s="35"/>
      <c r="M11" s="72"/>
      <c r="N11" s="36" t="str">
        <f t="shared" ca="1" si="1"/>
        <v/>
      </c>
      <c r="O11" s="37"/>
      <c r="Q11" s="8"/>
      <c r="R11" s="9"/>
      <c r="S11" s="9"/>
      <c r="T11" s="10"/>
      <c r="U11" s="75"/>
      <c r="V11" s="105"/>
      <c r="W11" s="106"/>
      <c r="X11" s="106"/>
      <c r="Y11" s="106"/>
      <c r="Z11" s="106"/>
      <c r="AA11" s="106"/>
      <c r="AB11" s="87"/>
      <c r="AC11" s="88"/>
    </row>
    <row r="12" spans="2:29" ht="14.65" thickBot="1" x14ac:dyDescent="0.5">
      <c r="B12" s="61"/>
      <c r="C12" s="70"/>
      <c r="D12" s="64" t="str">
        <f>VLOOKUP(ROW()-5,Termen[],2,FALSE)</f>
        <v>Altruïsme</v>
      </c>
      <c r="E12" s="65"/>
      <c r="G12" s="25"/>
      <c r="H12" s="71"/>
      <c r="I12" s="26" t="str">
        <f t="shared" ca="1" si="0"/>
        <v/>
      </c>
      <c r="J12" s="27"/>
      <c r="L12" s="35"/>
      <c r="M12" s="72"/>
      <c r="N12" s="36" t="str">
        <f t="shared" ca="1" si="1"/>
        <v/>
      </c>
      <c r="O12" s="37"/>
      <c r="U12" s="75"/>
      <c r="V12" s="105"/>
      <c r="W12" s="106"/>
      <c r="X12" s="106"/>
      <c r="Y12" s="106"/>
      <c r="Z12" s="106"/>
      <c r="AA12" s="106"/>
      <c r="AB12" s="87"/>
      <c r="AC12" s="88"/>
    </row>
    <row r="13" spans="2:29" x14ac:dyDescent="0.45">
      <c r="B13" s="61"/>
      <c r="C13" s="70"/>
      <c r="D13" s="64" t="str">
        <f>VLOOKUP(ROW()-5,Termen[],2,FALSE)</f>
        <v>Ambitieus</v>
      </c>
      <c r="E13" s="65"/>
      <c r="G13" s="25"/>
      <c r="H13" s="71"/>
      <c r="I13" s="26" t="str">
        <f t="shared" ca="1" si="0"/>
        <v/>
      </c>
      <c r="J13" s="27"/>
      <c r="L13" s="35"/>
      <c r="M13" s="72"/>
      <c r="N13" s="36" t="str">
        <f t="shared" ca="1" si="1"/>
        <v/>
      </c>
      <c r="O13" s="37"/>
      <c r="Q13" s="15"/>
      <c r="R13" s="16"/>
      <c r="S13" s="16"/>
      <c r="T13" s="17"/>
      <c r="U13" s="75"/>
      <c r="V13" s="105"/>
      <c r="W13" s="106"/>
      <c r="X13" s="106"/>
      <c r="Y13" s="106"/>
      <c r="Z13" s="106"/>
      <c r="AA13" s="106"/>
      <c r="AB13" s="87"/>
      <c r="AC13" s="88"/>
    </row>
    <row r="14" spans="2:29" x14ac:dyDescent="0.45">
      <c r="B14" s="61"/>
      <c r="C14" s="70"/>
      <c r="D14" s="64" t="str">
        <f>VLOOKUP(ROW()-5,Termen[],2,FALSE)</f>
        <v>Assertiviteit</v>
      </c>
      <c r="E14" s="65"/>
      <c r="G14" s="25"/>
      <c r="H14" s="71"/>
      <c r="I14" s="26" t="str">
        <f t="shared" ca="1" si="0"/>
        <v/>
      </c>
      <c r="J14" s="27"/>
      <c r="L14" s="35"/>
      <c r="M14" s="72"/>
      <c r="N14" s="36" t="str">
        <f t="shared" ca="1" si="1"/>
        <v/>
      </c>
      <c r="O14" s="37"/>
      <c r="Q14" s="18"/>
      <c r="R14" s="112" t="s">
        <v>4</v>
      </c>
      <c r="S14" s="112"/>
      <c r="T14" s="20"/>
      <c r="U14" s="75"/>
      <c r="V14" s="90"/>
      <c r="W14" s="91"/>
      <c r="X14" s="91"/>
      <c r="Y14" s="91"/>
      <c r="Z14" s="91"/>
      <c r="AA14" s="91"/>
      <c r="AB14" s="91"/>
      <c r="AC14" s="92"/>
    </row>
    <row r="15" spans="2:29" x14ac:dyDescent="0.45">
      <c r="B15" s="61"/>
      <c r="C15" s="70"/>
      <c r="D15" s="64" t="str">
        <f>VLOOKUP(ROW()-5,Termen[],2,FALSE)</f>
        <v>Attent</v>
      </c>
      <c r="E15" s="65"/>
      <c r="G15" s="25"/>
      <c r="H15" s="71"/>
      <c r="I15" s="26" t="str">
        <f t="shared" ca="1" si="0"/>
        <v/>
      </c>
      <c r="J15" s="27"/>
      <c r="L15" s="35"/>
      <c r="M15" s="72"/>
      <c r="N15" s="36" t="str">
        <f t="shared" ca="1" si="1"/>
        <v/>
      </c>
      <c r="O15" s="37"/>
      <c r="Q15" s="18"/>
      <c r="R15" s="112"/>
      <c r="S15" s="112"/>
      <c r="T15" s="20"/>
      <c r="U15" s="75"/>
      <c r="V15" s="75"/>
      <c r="W15" s="75"/>
      <c r="X15" s="75"/>
      <c r="Y15" s="75"/>
      <c r="Z15" s="75"/>
      <c r="AA15" s="75"/>
      <c r="AB15" s="75"/>
      <c r="AC15" s="75"/>
    </row>
    <row r="16" spans="2:29" ht="14.65" thickBot="1" x14ac:dyDescent="0.5">
      <c r="B16" s="61"/>
      <c r="C16" s="70"/>
      <c r="D16" s="64" t="str">
        <f>VLOOKUP(ROW()-5,Termen[],2,FALSE)</f>
        <v>Authenticiteit</v>
      </c>
      <c r="E16" s="65"/>
      <c r="G16" s="25"/>
      <c r="H16" s="71"/>
      <c r="I16" s="26" t="str">
        <f t="shared" ca="1" si="0"/>
        <v/>
      </c>
      <c r="J16" s="27"/>
      <c r="L16" s="39"/>
      <c r="M16" s="40"/>
      <c r="N16" s="40"/>
      <c r="O16" s="41"/>
      <c r="Q16" s="18"/>
      <c r="R16" s="19"/>
      <c r="S16" s="19"/>
      <c r="T16" s="20"/>
      <c r="U16" s="75"/>
      <c r="V16" s="75"/>
      <c r="W16" s="75"/>
      <c r="X16" s="75"/>
      <c r="Y16" s="75"/>
      <c r="Z16" s="75"/>
      <c r="AA16" s="75"/>
      <c r="AB16" s="75"/>
      <c r="AC16" s="75"/>
    </row>
    <row r="17" spans="2:29" x14ac:dyDescent="0.45">
      <c r="B17" s="61"/>
      <c r="C17" s="70"/>
      <c r="D17" s="64" t="str">
        <f>VLOOKUP(ROW()-5,Termen[],2,FALSE)</f>
        <v>Autonomie</v>
      </c>
      <c r="E17" s="65"/>
      <c r="G17" s="25"/>
      <c r="H17" s="71"/>
      <c r="I17" s="26" t="str">
        <f t="shared" ca="1" si="0"/>
        <v/>
      </c>
      <c r="J17" s="27"/>
      <c r="Q17" s="66"/>
      <c r="R17" s="107">
        <v>1</v>
      </c>
      <c r="S17" s="109" t="str">
        <f>_xlfn.IFNA(VLOOKUP(R17,$R$6:$S$10,2,FALSE),"")</f>
        <v/>
      </c>
      <c r="T17" s="20"/>
      <c r="U17" s="75"/>
      <c r="V17" s="75"/>
      <c r="W17" s="75"/>
      <c r="X17" s="75"/>
      <c r="Y17" s="75"/>
      <c r="Z17" s="75"/>
      <c r="AA17" s="75"/>
      <c r="AB17" s="75"/>
      <c r="AC17" s="75"/>
    </row>
    <row r="18" spans="2:29" x14ac:dyDescent="0.45">
      <c r="B18" s="61"/>
      <c r="C18" s="70"/>
      <c r="D18" s="64" t="str">
        <f>VLOOKUP(ROW()-5,Termen[],2,FALSE)</f>
        <v>Avontuurlijkheid</v>
      </c>
      <c r="E18" s="65"/>
      <c r="G18" s="25"/>
      <c r="H18" s="71"/>
      <c r="I18" s="26" t="str">
        <f t="shared" ca="1" si="0"/>
        <v/>
      </c>
      <c r="J18" s="27"/>
      <c r="Q18" s="66"/>
      <c r="R18" s="107"/>
      <c r="S18" s="109"/>
      <c r="T18" s="20"/>
      <c r="U18" s="75"/>
      <c r="V18" s="75"/>
      <c r="W18" s="75"/>
      <c r="X18" s="75"/>
      <c r="Y18" s="75"/>
      <c r="Z18" s="75"/>
      <c r="AA18" s="75"/>
      <c r="AB18" s="75"/>
      <c r="AC18" s="75"/>
    </row>
    <row r="19" spans="2:29" x14ac:dyDescent="0.45">
      <c r="B19" s="61"/>
      <c r="C19" s="70"/>
      <c r="D19" s="64" t="str">
        <f>VLOOKUP(ROW()-5,Termen[],2,FALSE)</f>
        <v>Balans</v>
      </c>
      <c r="E19" s="65"/>
      <c r="G19" s="25"/>
      <c r="H19" s="71"/>
      <c r="I19" s="26" t="str">
        <f t="shared" ca="1" si="0"/>
        <v/>
      </c>
      <c r="J19" s="27"/>
      <c r="Q19" s="66"/>
      <c r="R19" s="107">
        <v>2</v>
      </c>
      <c r="S19" s="109" t="str">
        <f t="shared" ref="S19" si="3">_xlfn.IFNA(VLOOKUP(R19,$R$6:$S$10,2,FALSE),"")</f>
        <v/>
      </c>
      <c r="T19" s="20"/>
    </row>
    <row r="20" spans="2:29" x14ac:dyDescent="0.45">
      <c r="B20" s="61"/>
      <c r="C20" s="70"/>
      <c r="D20" s="64" t="str">
        <f>VLOOKUP(ROW()-5,Termen[],2,FALSE)</f>
        <v>Behulpzaamheid</v>
      </c>
      <c r="E20" s="65"/>
      <c r="G20" s="25"/>
      <c r="H20" s="71"/>
      <c r="I20" s="26" t="str">
        <f t="shared" ca="1" si="0"/>
        <v/>
      </c>
      <c r="J20" s="27"/>
      <c r="Q20" s="66"/>
      <c r="R20" s="107"/>
      <c r="S20" s="109"/>
      <c r="T20" s="20"/>
    </row>
    <row r="21" spans="2:29" x14ac:dyDescent="0.45">
      <c r="B21" s="61"/>
      <c r="C21" s="70"/>
      <c r="D21" s="64" t="str">
        <f>VLOOKUP(ROW()-5,Termen[],2,FALSE)</f>
        <v>Bekwaamheid</v>
      </c>
      <c r="E21" s="65"/>
      <c r="G21" s="25"/>
      <c r="H21" s="71"/>
      <c r="I21" s="26" t="str">
        <f t="shared" ca="1" si="0"/>
        <v/>
      </c>
      <c r="J21" s="27"/>
      <c r="Q21" s="66"/>
      <c r="R21" s="107">
        <v>3</v>
      </c>
      <c r="S21" s="109" t="str">
        <f t="shared" ref="S21" si="4">_xlfn.IFNA(VLOOKUP(R21,$R$6:$S$10,2,FALSE),"")</f>
        <v/>
      </c>
      <c r="T21" s="20"/>
    </row>
    <row r="22" spans="2:29" x14ac:dyDescent="0.45">
      <c r="B22" s="61"/>
      <c r="C22" s="70"/>
      <c r="D22" s="64" t="str">
        <f>VLOOKUP(ROW()-5,Termen[],2,FALSE)</f>
        <v>Beleving</v>
      </c>
      <c r="E22" s="65"/>
      <c r="G22" s="25"/>
      <c r="H22" s="71"/>
      <c r="I22" s="26" t="str">
        <f t="shared" ca="1" si="0"/>
        <v/>
      </c>
      <c r="J22" s="27"/>
      <c r="Q22" s="66"/>
      <c r="R22" s="107"/>
      <c r="S22" s="109"/>
      <c r="T22" s="20"/>
    </row>
    <row r="23" spans="2:29" x14ac:dyDescent="0.45">
      <c r="B23" s="61"/>
      <c r="C23" s="70"/>
      <c r="D23" s="64" t="str">
        <f>VLOOKUP(ROW()-5,Termen[],2,FALSE)</f>
        <v>Bemoedigend</v>
      </c>
      <c r="E23" s="65"/>
      <c r="G23" s="25"/>
      <c r="H23" s="71"/>
      <c r="I23" s="26" t="str">
        <f t="shared" ca="1" si="0"/>
        <v/>
      </c>
      <c r="J23" s="27"/>
      <c r="Q23" s="66"/>
      <c r="R23" s="107">
        <v>4</v>
      </c>
      <c r="S23" s="109" t="str">
        <f t="shared" ref="S23" si="5">_xlfn.IFNA(VLOOKUP(R23,$R$6:$S$10,2,FALSE),"")</f>
        <v/>
      </c>
      <c r="T23" s="20"/>
    </row>
    <row r="24" spans="2:29" x14ac:dyDescent="0.45">
      <c r="B24" s="61"/>
      <c r="C24" s="70"/>
      <c r="D24" s="64" t="str">
        <f>VLOOKUP(ROW()-5,Termen[],2,FALSE)</f>
        <v>Bescheidenheid</v>
      </c>
      <c r="E24" s="65"/>
      <c r="G24" s="25"/>
      <c r="H24" s="71"/>
      <c r="I24" s="26" t="str">
        <f t="shared" ca="1" si="0"/>
        <v/>
      </c>
      <c r="J24" s="27"/>
      <c r="Q24" s="66"/>
      <c r="R24" s="107"/>
      <c r="S24" s="109"/>
      <c r="T24" s="20"/>
    </row>
    <row r="25" spans="2:29" x14ac:dyDescent="0.45">
      <c r="B25" s="61"/>
      <c r="C25" s="70"/>
      <c r="D25" s="64" t="str">
        <f>VLOOKUP(ROW()-5,Termen[],2,FALSE)</f>
        <v>Beschermen</v>
      </c>
      <c r="E25" s="65"/>
      <c r="G25" s="25"/>
      <c r="H25" s="71"/>
      <c r="I25" s="26" t="str">
        <f t="shared" ca="1" si="0"/>
        <v/>
      </c>
      <c r="J25" s="27"/>
      <c r="Q25" s="66"/>
      <c r="R25" s="107">
        <v>5</v>
      </c>
      <c r="S25" s="109" t="str">
        <f t="shared" ref="S25" si="6">_xlfn.IFNA(VLOOKUP(R25,$R$6:$S$10,2,FALSE),"")</f>
        <v/>
      </c>
      <c r="T25" s="20"/>
    </row>
    <row r="26" spans="2:29" ht="14.65" thickBot="1" x14ac:dyDescent="0.5">
      <c r="B26" s="61"/>
      <c r="C26" s="70"/>
      <c r="D26" s="64" t="str">
        <f>VLOOKUP(ROW()-5,Termen[],2,FALSE)</f>
        <v>Betrokkenheid</v>
      </c>
      <c r="E26" s="65"/>
      <c r="G26" s="28"/>
      <c r="H26" s="29"/>
      <c r="I26" s="29"/>
      <c r="J26" s="30"/>
      <c r="Q26" s="67"/>
      <c r="R26" s="108"/>
      <c r="S26" s="110"/>
      <c r="T26" s="21"/>
    </row>
    <row r="27" spans="2:29" x14ac:dyDescent="0.45">
      <c r="B27" s="61"/>
      <c r="C27" s="70"/>
      <c r="D27" s="64" t="str">
        <f>VLOOKUP(ROW()-5,Termen[],2,FALSE)</f>
        <v>Betrouwbaarheid</v>
      </c>
      <c r="E27" s="65"/>
    </row>
    <row r="28" spans="2:29" x14ac:dyDescent="0.45">
      <c r="B28" s="61"/>
      <c r="C28" s="70"/>
      <c r="D28" s="64" t="str">
        <f>VLOOKUP(ROW()-5,Termen[],2,FALSE)</f>
        <v>Bevlogen</v>
      </c>
      <c r="E28" s="65"/>
    </row>
    <row r="29" spans="2:29" x14ac:dyDescent="0.45">
      <c r="B29" s="61"/>
      <c r="C29" s="70"/>
      <c r="D29" s="64" t="str">
        <f>VLOOKUP(ROW()-5,Termen[],2,FALSE)</f>
        <v>Bewustzijn</v>
      </c>
      <c r="E29" s="65"/>
    </row>
    <row r="30" spans="2:29" x14ac:dyDescent="0.45">
      <c r="B30" s="61"/>
      <c r="C30" s="70"/>
      <c r="D30" s="64" t="str">
        <f>VLOOKUP(ROW()-5,Termen[],2,FALSE)</f>
        <v>Bijdragen</v>
      </c>
      <c r="E30" s="65"/>
    </row>
    <row r="31" spans="2:29" x14ac:dyDescent="0.45">
      <c r="B31" s="61"/>
      <c r="C31" s="70"/>
      <c r="D31" s="64" t="str">
        <f>VLOOKUP(ROW()-5,Termen[],2,FALSE)</f>
        <v>Comfort</v>
      </c>
      <c r="E31" s="65"/>
    </row>
    <row r="32" spans="2:29" x14ac:dyDescent="0.45">
      <c r="B32" s="61"/>
      <c r="C32" s="70"/>
      <c r="D32" s="64" t="str">
        <f>VLOOKUP(ROW()-5,Termen[],2,FALSE)</f>
        <v>Compassie</v>
      </c>
      <c r="E32" s="65"/>
    </row>
    <row r="33" spans="2:5" x14ac:dyDescent="0.45">
      <c r="B33" s="61"/>
      <c r="C33" s="70"/>
      <c r="D33" s="64" t="str">
        <f>VLOOKUP(ROW()-5,Termen[],2,FALSE)</f>
        <v>Compromis</v>
      </c>
      <c r="E33" s="65"/>
    </row>
    <row r="34" spans="2:5" x14ac:dyDescent="0.45">
      <c r="B34" s="61"/>
      <c r="C34" s="70"/>
      <c r="D34" s="64" t="str">
        <f>VLOOKUP(ROW()-5,Termen[],2,FALSE)</f>
        <v>Contact</v>
      </c>
      <c r="E34" s="65"/>
    </row>
    <row r="35" spans="2:5" x14ac:dyDescent="0.45">
      <c r="B35" s="61"/>
      <c r="C35" s="70"/>
      <c r="D35" s="64" t="str">
        <f>VLOOKUP(ROW()-5,Termen[],2,FALSE)</f>
        <v>Creativiteit</v>
      </c>
      <c r="E35" s="65"/>
    </row>
    <row r="36" spans="2:5" x14ac:dyDescent="0.45">
      <c r="B36" s="61"/>
      <c r="C36" s="70"/>
      <c r="D36" s="64" t="str">
        <f>VLOOKUP(ROW()-5,Termen[],2,FALSE)</f>
        <v>Dankbaarheid</v>
      </c>
      <c r="E36" s="65"/>
    </row>
    <row r="37" spans="2:5" x14ac:dyDescent="0.45">
      <c r="B37" s="61"/>
      <c r="C37" s="70"/>
      <c r="D37" s="64" t="str">
        <f>VLOOKUP(ROW()-5,Termen[],2,FALSE)</f>
        <v>Dienstbaarheid</v>
      </c>
      <c r="E37" s="65"/>
    </row>
    <row r="38" spans="2:5" x14ac:dyDescent="0.45">
      <c r="B38" s="61"/>
      <c r="C38" s="70"/>
      <c r="D38" s="64" t="str">
        <f>VLOOKUP(ROW()-5,Termen[],2,FALSE)</f>
        <v>Diepgang</v>
      </c>
      <c r="E38" s="65"/>
    </row>
    <row r="39" spans="2:5" x14ac:dyDescent="0.45">
      <c r="B39" s="61"/>
      <c r="C39" s="70"/>
      <c r="D39" s="64" t="str">
        <f>VLOOKUP(ROW()-5,Termen[],2,FALSE)</f>
        <v>Discipline</v>
      </c>
      <c r="E39" s="65"/>
    </row>
    <row r="40" spans="2:5" x14ac:dyDescent="0.45">
      <c r="B40" s="61"/>
      <c r="C40" s="70"/>
      <c r="D40" s="64" t="str">
        <f>VLOOKUP(ROW()-5,Termen[],2,FALSE)</f>
        <v>Doelgerichtheid</v>
      </c>
      <c r="E40" s="65"/>
    </row>
    <row r="41" spans="2:5" x14ac:dyDescent="0.45">
      <c r="B41" s="61"/>
      <c r="C41" s="70"/>
      <c r="D41" s="64" t="str">
        <f>VLOOKUP(ROW()-5,Termen[],2,FALSE)</f>
        <v>Doorvragen</v>
      </c>
      <c r="E41" s="65"/>
    </row>
    <row r="42" spans="2:5" x14ac:dyDescent="0.45">
      <c r="B42" s="61"/>
      <c r="C42" s="70"/>
      <c r="D42" s="64" t="str">
        <f>VLOOKUP(ROW()-5,Termen[],2,FALSE)</f>
        <v>Duur</v>
      </c>
      <c r="E42" s="65"/>
    </row>
    <row r="43" spans="2:5" x14ac:dyDescent="0.45">
      <c r="B43" s="61"/>
      <c r="C43" s="70"/>
      <c r="D43" s="64" t="str">
        <f>VLOOKUP(ROW()-5,Termen[],2,FALSE)</f>
        <v>Dynamiek</v>
      </c>
      <c r="E43" s="65"/>
    </row>
    <row r="44" spans="2:5" x14ac:dyDescent="0.45">
      <c r="B44" s="61"/>
      <c r="C44" s="70"/>
      <c r="D44" s="64" t="str">
        <f>VLOOKUP(ROW()-5,Termen[],2,FALSE)</f>
        <v>Eigenheid</v>
      </c>
      <c r="E44" s="65"/>
    </row>
    <row r="45" spans="2:5" x14ac:dyDescent="0.45">
      <c r="B45" s="61"/>
      <c r="C45" s="70"/>
      <c r="D45" s="64" t="str">
        <f>VLOOKUP(ROW()-5,Termen[],2,FALSE)</f>
        <v>Enthousiasme</v>
      </c>
      <c r="E45" s="65"/>
    </row>
    <row r="46" spans="2:5" x14ac:dyDescent="0.45">
      <c r="B46" s="61"/>
      <c r="C46" s="70"/>
      <c r="D46" s="64" t="str">
        <f>VLOOKUP(ROW()-5,Termen[],2,FALSE)</f>
        <v>Expressie</v>
      </c>
      <c r="E46" s="65"/>
    </row>
    <row r="47" spans="2:5" x14ac:dyDescent="0.45">
      <c r="B47" s="61"/>
      <c r="C47" s="70"/>
      <c r="D47" s="64" t="str">
        <f>VLOOKUP(ROW()-5,Termen[],2,FALSE)</f>
        <v>Familie</v>
      </c>
      <c r="E47" s="65"/>
    </row>
    <row r="48" spans="2:5" x14ac:dyDescent="0.45">
      <c r="B48" s="61"/>
      <c r="C48" s="70"/>
      <c r="D48" s="64" t="str">
        <f>VLOOKUP(ROW()-5,Termen[],2,FALSE)</f>
        <v>Fantasie</v>
      </c>
      <c r="E48" s="65"/>
    </row>
    <row r="49" spans="2:5" x14ac:dyDescent="0.45">
      <c r="B49" s="61"/>
      <c r="C49" s="70"/>
      <c r="D49" s="64" t="str">
        <f>VLOOKUP(ROW()-5,Termen[],2,FALSE)</f>
        <v>Flexibiliteit</v>
      </c>
      <c r="E49" s="65"/>
    </row>
    <row r="50" spans="2:5" x14ac:dyDescent="0.45">
      <c r="B50" s="61"/>
      <c r="C50" s="70"/>
      <c r="D50" s="64" t="str">
        <f>VLOOKUP(ROW()-5,Termen[],2,FALSE)</f>
        <v>Gastvrijheid</v>
      </c>
      <c r="E50" s="65"/>
    </row>
    <row r="51" spans="2:5" x14ac:dyDescent="0.45">
      <c r="B51" s="61"/>
      <c r="C51" s="70"/>
      <c r="D51" s="64" t="str">
        <f>VLOOKUP(ROW()-5,Termen[],2,FALSE)</f>
        <v>Geduld</v>
      </c>
      <c r="E51" s="65"/>
    </row>
    <row r="52" spans="2:5" x14ac:dyDescent="0.45">
      <c r="B52" s="61"/>
      <c r="C52" s="70"/>
      <c r="D52" s="64" t="str">
        <f>VLOOKUP(ROW()-5,Termen[],2,FALSE)</f>
        <v>Gelijkwaardigheid</v>
      </c>
      <c r="E52" s="65"/>
    </row>
    <row r="53" spans="2:5" x14ac:dyDescent="0.45">
      <c r="B53" s="61"/>
      <c r="C53" s="70"/>
      <c r="D53" s="64" t="str">
        <f>VLOOKUP(ROW()-5,Termen[],2,FALSE)</f>
        <v>Georganiseerd</v>
      </c>
      <c r="E53" s="65"/>
    </row>
    <row r="54" spans="2:5" x14ac:dyDescent="0.45">
      <c r="B54" s="61"/>
      <c r="C54" s="70"/>
      <c r="D54" s="64" t="str">
        <f>VLOOKUP(ROW()-5,Termen[],2,FALSE)</f>
        <v>Gezag</v>
      </c>
      <c r="E54" s="65"/>
    </row>
    <row r="55" spans="2:5" x14ac:dyDescent="0.45">
      <c r="B55" s="61"/>
      <c r="C55" s="70"/>
      <c r="D55" s="64" t="str">
        <f>VLOOKUP(ROW()-5,Termen[],2,FALSE)</f>
        <v>Gezelligheid</v>
      </c>
      <c r="E55" s="65"/>
    </row>
    <row r="56" spans="2:5" x14ac:dyDescent="0.45">
      <c r="B56" s="61"/>
      <c r="C56" s="70"/>
      <c r="D56" s="64" t="str">
        <f>VLOOKUP(ROW()-5,Termen[],2,FALSE)</f>
        <v>Gezondheid</v>
      </c>
      <c r="E56" s="65"/>
    </row>
    <row r="57" spans="2:5" x14ac:dyDescent="0.45">
      <c r="B57" s="61"/>
      <c r="C57" s="70"/>
      <c r="D57" s="64" t="str">
        <f>VLOOKUP(ROW()-5,Termen[],2,FALSE)</f>
        <v>Groei</v>
      </c>
      <c r="E57" s="65"/>
    </row>
    <row r="58" spans="2:5" x14ac:dyDescent="0.45">
      <c r="B58" s="61"/>
      <c r="C58" s="70"/>
      <c r="D58" s="64" t="str">
        <f>VLOOKUP(ROW()-5,Termen[],2,FALSE)</f>
        <v>Handelen</v>
      </c>
      <c r="E58" s="65"/>
    </row>
    <row r="59" spans="2:5" x14ac:dyDescent="0.45">
      <c r="B59" s="61"/>
      <c r="C59" s="70"/>
      <c r="D59" s="64" t="str">
        <f>VLOOKUP(ROW()-5,Termen[],2,FALSE)</f>
        <v>Hoffelijkheid</v>
      </c>
      <c r="E59" s="65"/>
    </row>
    <row r="60" spans="2:5" x14ac:dyDescent="0.45">
      <c r="B60" s="61"/>
      <c r="C60" s="70"/>
      <c r="D60" s="64" t="str">
        <f>VLOOKUP(ROW()-5,Termen[],2,FALSE)</f>
        <v>Hoop</v>
      </c>
      <c r="E60" s="65"/>
    </row>
    <row r="61" spans="2:5" x14ac:dyDescent="0.45">
      <c r="B61" s="61"/>
      <c r="C61" s="70"/>
      <c r="D61" s="64" t="str">
        <f>VLOOKUP(ROW()-5,Termen[],2,FALSE)</f>
        <v>Hulpvaardigheid</v>
      </c>
      <c r="E61" s="65"/>
    </row>
    <row r="62" spans="2:5" x14ac:dyDescent="0.45">
      <c r="B62" s="61"/>
      <c r="C62" s="70"/>
      <c r="D62" s="64" t="str">
        <f>VLOOKUP(ROW()-5,Termen[],2,FALSE)</f>
        <v>Humor</v>
      </c>
      <c r="E62" s="65"/>
    </row>
    <row r="63" spans="2:5" x14ac:dyDescent="0.45">
      <c r="B63" s="61"/>
      <c r="C63" s="70"/>
      <c r="D63" s="64" t="str">
        <f>VLOOKUP(ROW()-5,Termen[],2,FALSE)</f>
        <v>IJverig</v>
      </c>
      <c r="E63" s="65"/>
    </row>
    <row r="64" spans="2:5" x14ac:dyDescent="0.45">
      <c r="B64" s="61"/>
      <c r="C64" s="70"/>
      <c r="D64" s="64" t="str">
        <f>VLOOKUP(ROW()-5,Termen[],2,FALSE)</f>
        <v>Improvisatie</v>
      </c>
      <c r="E64" s="65"/>
    </row>
    <row r="65" spans="2:5" x14ac:dyDescent="0.45">
      <c r="B65" s="61"/>
      <c r="C65" s="70"/>
      <c r="D65" s="64" t="str">
        <f>VLOOKUP(ROW()-5,Termen[],2,FALSE)</f>
        <v>Innovatief</v>
      </c>
      <c r="E65" s="65"/>
    </row>
    <row r="66" spans="2:5" x14ac:dyDescent="0.45">
      <c r="B66" s="61"/>
      <c r="C66" s="70"/>
      <c r="D66" s="64" t="str">
        <f>VLOOKUP(ROW()-5,Termen[],2,FALSE)</f>
        <v>Integriteit</v>
      </c>
      <c r="E66" s="65"/>
    </row>
    <row r="67" spans="2:5" x14ac:dyDescent="0.45">
      <c r="B67" s="61"/>
      <c r="C67" s="70"/>
      <c r="D67" s="64" t="str">
        <f>VLOOKUP(ROW()-5,Termen[],2,FALSE)</f>
        <v>Interactie</v>
      </c>
      <c r="E67" s="65"/>
    </row>
    <row r="68" spans="2:5" x14ac:dyDescent="0.45">
      <c r="B68" s="61"/>
      <c r="C68" s="70"/>
      <c r="D68" s="64" t="str">
        <f>VLOOKUP(ROW()-5,Termen[],2,FALSE)</f>
        <v>Intimiteit</v>
      </c>
      <c r="E68" s="65"/>
    </row>
    <row r="69" spans="2:5" x14ac:dyDescent="0.45">
      <c r="B69" s="61"/>
      <c r="C69" s="70"/>
      <c r="D69" s="64" t="str">
        <f>VLOOKUP(ROW()-5,Termen[],2,FALSE)</f>
        <v>Inzet</v>
      </c>
      <c r="E69" s="65"/>
    </row>
    <row r="70" spans="2:5" x14ac:dyDescent="0.45">
      <c r="B70" s="61"/>
      <c r="C70" s="70"/>
      <c r="D70" s="64" t="str">
        <f>VLOOKUP(ROW()-5,Termen[],2,FALSE)</f>
        <v>Inzicht</v>
      </c>
      <c r="E70" s="65"/>
    </row>
    <row r="71" spans="2:5" x14ac:dyDescent="0.45">
      <c r="B71" s="61"/>
      <c r="C71" s="70"/>
      <c r="D71" s="64" t="str">
        <f>VLOOKUP(ROW()-5,Termen[],2,FALSE)</f>
        <v>Kennis</v>
      </c>
      <c r="E71" s="65"/>
    </row>
    <row r="72" spans="2:5" x14ac:dyDescent="0.45">
      <c r="B72" s="61"/>
      <c r="C72" s="70"/>
      <c r="D72" s="64" t="str">
        <f>VLOOKUP(ROW()-5,Termen[],2,FALSE)</f>
        <v>Kracht</v>
      </c>
      <c r="E72" s="65"/>
    </row>
    <row r="73" spans="2:5" x14ac:dyDescent="0.45">
      <c r="B73" s="61"/>
      <c r="C73" s="70"/>
      <c r="D73" s="64" t="str">
        <f>VLOOKUP(ROW()-5,Termen[],2,FALSE)</f>
        <v>Kunst</v>
      </c>
      <c r="E73" s="65"/>
    </row>
    <row r="74" spans="2:5" x14ac:dyDescent="0.45">
      <c r="B74" s="61"/>
      <c r="C74" s="70"/>
      <c r="D74" s="64" t="str">
        <f>VLOOKUP(ROW()-5,Termen[],2,FALSE)</f>
        <v>Kwaliteit</v>
      </c>
      <c r="E74" s="65"/>
    </row>
    <row r="75" spans="2:5" x14ac:dyDescent="0.45">
      <c r="B75" s="61"/>
      <c r="C75" s="70"/>
      <c r="D75" s="64" t="str">
        <f>VLOOKUP(ROW()-5,Termen[],2,FALSE)</f>
        <v>Leiderschap</v>
      </c>
      <c r="E75" s="65"/>
    </row>
    <row r="76" spans="2:5" x14ac:dyDescent="0.45">
      <c r="B76" s="61"/>
      <c r="C76" s="70"/>
      <c r="D76" s="64" t="str">
        <f>VLOOKUP(ROW()-5,Termen[],2,FALSE)</f>
        <v>Liefde</v>
      </c>
      <c r="E76" s="65"/>
    </row>
    <row r="77" spans="2:5" x14ac:dyDescent="0.45">
      <c r="B77" s="61"/>
      <c r="C77" s="70"/>
      <c r="D77" s="64" t="str">
        <f>VLOOKUP(ROW()-5,Termen[],2,FALSE)</f>
        <v>Loyaliteit</v>
      </c>
      <c r="E77" s="65"/>
    </row>
    <row r="78" spans="2:5" x14ac:dyDescent="0.45">
      <c r="B78" s="61"/>
      <c r="C78" s="70"/>
      <c r="D78" s="64" t="str">
        <f>VLOOKUP(ROW()-5,Termen[],2,FALSE)</f>
        <v>Luisteren</v>
      </c>
      <c r="E78" s="65"/>
    </row>
    <row r="79" spans="2:5" x14ac:dyDescent="0.45">
      <c r="B79" s="61"/>
      <c r="C79" s="70"/>
      <c r="D79" s="64" t="str">
        <f>VLOOKUP(ROW()-5,Termen[],2,FALSE)</f>
        <v>Macht</v>
      </c>
      <c r="E79" s="65"/>
    </row>
    <row r="80" spans="2:5" x14ac:dyDescent="0.45">
      <c r="B80" s="61"/>
      <c r="C80" s="70"/>
      <c r="D80" s="64" t="str">
        <f>VLOOKUP(ROW()-5,Termen[],2,FALSE)</f>
        <v>Milieubewust</v>
      </c>
      <c r="E80" s="65"/>
    </row>
    <row r="81" spans="2:5" x14ac:dyDescent="0.45">
      <c r="B81" s="61"/>
      <c r="C81" s="70"/>
      <c r="D81" s="64" t="str">
        <f>VLOOKUP(ROW()-5,Termen[],2,FALSE)</f>
        <v>Mindful</v>
      </c>
      <c r="E81" s="65"/>
    </row>
    <row r="82" spans="2:5" x14ac:dyDescent="0.45">
      <c r="B82" s="61"/>
      <c r="C82" s="70"/>
      <c r="D82" s="64" t="str">
        <f>VLOOKUP(ROW()-5,Termen[],2,FALSE)</f>
        <v>Moed</v>
      </c>
      <c r="E82" s="65"/>
    </row>
    <row r="83" spans="2:5" x14ac:dyDescent="0.45">
      <c r="B83" s="61"/>
      <c r="C83" s="70"/>
      <c r="D83" s="64" t="str">
        <f>VLOOKUP(ROW()-5,Termen[],2,FALSE)</f>
        <v>Motivatie</v>
      </c>
      <c r="E83" s="65"/>
    </row>
    <row r="84" spans="2:5" x14ac:dyDescent="0.45">
      <c r="B84" s="61"/>
      <c r="C84" s="70"/>
      <c r="D84" s="64" t="str">
        <f>VLOOKUP(ROW()-5,Termen[],2,FALSE)</f>
        <v>Nauwkeurigheid</v>
      </c>
      <c r="E84" s="65"/>
    </row>
    <row r="85" spans="2:5" x14ac:dyDescent="0.45">
      <c r="B85" s="61"/>
      <c r="C85" s="70"/>
      <c r="D85" s="64" t="str">
        <f>VLOOKUP(ROW()-5,Termen[],2,FALSE)</f>
        <v>Nederigheid</v>
      </c>
      <c r="E85" s="65"/>
    </row>
    <row r="86" spans="2:5" x14ac:dyDescent="0.45">
      <c r="B86" s="61"/>
      <c r="C86" s="70"/>
      <c r="D86" s="64" t="str">
        <f>VLOOKUP(ROW()-5,Termen[],2,FALSE)</f>
        <v>Nieuwsgierigheid</v>
      </c>
      <c r="E86" s="65"/>
    </row>
    <row r="87" spans="2:5" x14ac:dyDescent="0.45">
      <c r="B87" s="61"/>
      <c r="C87" s="70"/>
      <c r="D87" s="64" t="str">
        <f>VLOOKUP(ROW()-5,Termen[],2,FALSE)</f>
        <v>Nut</v>
      </c>
      <c r="E87" s="65"/>
    </row>
    <row r="88" spans="2:5" x14ac:dyDescent="0.45">
      <c r="B88" s="61"/>
      <c r="C88" s="70"/>
      <c r="D88" s="64" t="str">
        <f>VLOOKUP(ROW()-5,Termen[],2,FALSE)</f>
        <v>Observeren</v>
      </c>
      <c r="E88" s="65"/>
    </row>
    <row r="89" spans="2:5" x14ac:dyDescent="0.45">
      <c r="B89" s="61"/>
      <c r="C89" s="70"/>
      <c r="D89" s="64" t="str">
        <f>VLOOKUP(ROW()-5,Termen[],2,FALSE)</f>
        <v>Oefenen</v>
      </c>
      <c r="E89" s="65"/>
    </row>
    <row r="90" spans="2:5" x14ac:dyDescent="0.45">
      <c r="B90" s="61"/>
      <c r="C90" s="70"/>
      <c r="D90" s="64" t="str">
        <f>VLOOKUP(ROW()-5,Termen[],2,FALSE)</f>
        <v>Onderzoekend</v>
      </c>
      <c r="E90" s="65"/>
    </row>
    <row r="91" spans="2:5" x14ac:dyDescent="0.45">
      <c r="B91" s="61"/>
      <c r="C91" s="70"/>
      <c r="D91" s="64" t="str">
        <f>VLOOKUP(ROW()-5,Termen[],2,FALSE)</f>
        <v>Ontregeling</v>
      </c>
      <c r="E91" s="65"/>
    </row>
    <row r="92" spans="2:5" x14ac:dyDescent="0.45">
      <c r="B92" s="61"/>
      <c r="C92" s="70"/>
      <c r="D92" s="64" t="str">
        <f>VLOOKUP(ROW()-5,Termen[],2,FALSE)</f>
        <v>Ontspanning</v>
      </c>
      <c r="E92" s="65"/>
    </row>
    <row r="93" spans="2:5" x14ac:dyDescent="0.45">
      <c r="B93" s="61"/>
      <c r="C93" s="70"/>
      <c r="D93" s="64" t="str">
        <f>VLOOKUP(ROW()-5,Termen[],2,FALSE)</f>
        <v>Ontwikkeling</v>
      </c>
      <c r="E93" s="65"/>
    </row>
    <row r="94" spans="2:5" x14ac:dyDescent="0.45">
      <c r="B94" s="61"/>
      <c r="C94" s="70"/>
      <c r="D94" s="64" t="str">
        <f>VLOOKUP(ROW()-5,Termen[],2,FALSE)</f>
        <v>Openheid</v>
      </c>
      <c r="E94" s="65"/>
    </row>
    <row r="95" spans="2:5" x14ac:dyDescent="0.45">
      <c r="B95" s="61"/>
      <c r="C95" s="70"/>
      <c r="D95" s="64" t="str">
        <f>VLOOKUP(ROW()-5,Termen[],2,FALSE)</f>
        <v>Oprechtheid</v>
      </c>
      <c r="E95" s="65"/>
    </row>
    <row r="96" spans="2:5" x14ac:dyDescent="0.45">
      <c r="B96" s="61"/>
      <c r="C96" s="70"/>
      <c r="D96" s="64" t="str">
        <f>VLOOKUP(ROW()-5,Termen[],2,FALSE)</f>
        <v>Optimisme</v>
      </c>
      <c r="E96" s="65"/>
    </row>
    <row r="97" spans="2:5" x14ac:dyDescent="0.45">
      <c r="B97" s="61"/>
      <c r="C97" s="70"/>
      <c r="D97" s="64" t="str">
        <f>VLOOKUP(ROW()-5,Termen[],2,FALSE)</f>
        <v>Optreden</v>
      </c>
      <c r="E97" s="65"/>
    </row>
    <row r="98" spans="2:5" x14ac:dyDescent="0.45">
      <c r="B98" s="61"/>
      <c r="C98" s="70"/>
      <c r="D98" s="64" t="str">
        <f>VLOOKUP(ROW()-5,Termen[],2,FALSE)</f>
        <v>Originaliteit</v>
      </c>
      <c r="E98" s="65"/>
    </row>
    <row r="99" spans="2:5" x14ac:dyDescent="0.45">
      <c r="B99" s="61"/>
      <c r="C99" s="70"/>
      <c r="D99" s="64" t="str">
        <f>VLOOKUP(ROW()-5,Termen[],2,FALSE)</f>
        <v>Passie</v>
      </c>
      <c r="E99" s="65"/>
    </row>
    <row r="100" spans="2:5" x14ac:dyDescent="0.45">
      <c r="B100" s="61"/>
      <c r="C100" s="70"/>
      <c r="D100" s="64" t="str">
        <f>VLOOKUP(ROW()-5,Termen[],2,FALSE)</f>
        <v>Plezier</v>
      </c>
      <c r="E100" s="65"/>
    </row>
    <row r="101" spans="2:5" x14ac:dyDescent="0.45">
      <c r="B101" s="61"/>
      <c r="C101" s="70"/>
      <c r="D101" s="64" t="str">
        <f>VLOOKUP(ROW()-5,Termen[],2,FALSE)</f>
        <v>Plichtsgetrouw</v>
      </c>
      <c r="E101" s="65"/>
    </row>
    <row r="102" spans="2:5" x14ac:dyDescent="0.45">
      <c r="B102" s="61"/>
      <c r="C102" s="70"/>
      <c r="D102" s="64" t="str">
        <f>VLOOKUP(ROW()-5,Termen[],2,FALSE)</f>
        <v>Praktisch</v>
      </c>
      <c r="E102" s="65"/>
    </row>
    <row r="103" spans="2:5" x14ac:dyDescent="0.45">
      <c r="B103" s="61"/>
      <c r="C103" s="70"/>
      <c r="D103" s="64" t="str">
        <f>VLOOKUP(ROW()-5,Termen[],2,FALSE)</f>
        <v>Professionaliteit</v>
      </c>
      <c r="E103" s="65"/>
    </row>
    <row r="104" spans="2:5" x14ac:dyDescent="0.45">
      <c r="B104" s="61"/>
      <c r="C104" s="70"/>
      <c r="D104" s="64" t="str">
        <f>VLOOKUP(ROW()-5,Termen[],2,FALSE)</f>
        <v>Rationaliteit</v>
      </c>
      <c r="E104" s="65"/>
    </row>
    <row r="105" spans="2:5" x14ac:dyDescent="0.45">
      <c r="B105" s="61"/>
      <c r="C105" s="70"/>
      <c r="D105" s="64" t="str">
        <f>VLOOKUP(ROW()-5,Termen[],2,FALSE)</f>
        <v>Rechtvaardigheid</v>
      </c>
      <c r="E105" s="65"/>
    </row>
    <row r="106" spans="2:5" x14ac:dyDescent="0.45">
      <c r="B106" s="61"/>
      <c r="C106" s="70"/>
      <c r="D106" s="64" t="str">
        <f>VLOOKUP(ROW()-5,Termen[],2,FALSE)</f>
        <v>Relativeren</v>
      </c>
      <c r="E106" s="65"/>
    </row>
    <row r="107" spans="2:5" x14ac:dyDescent="0.45">
      <c r="B107" s="61"/>
      <c r="C107" s="70"/>
      <c r="D107" s="64" t="str">
        <f>VLOOKUP(ROW()-5,Termen[],2,FALSE)</f>
        <v>Respect</v>
      </c>
      <c r="E107" s="65"/>
    </row>
    <row r="108" spans="2:5" x14ac:dyDescent="0.45">
      <c r="B108" s="61"/>
      <c r="C108" s="70"/>
      <c r="D108" s="64" t="str">
        <f>VLOOKUP(ROW()-5,Termen[],2,FALSE)</f>
        <v>Roem</v>
      </c>
      <c r="E108" s="65"/>
    </row>
    <row r="109" spans="2:5" x14ac:dyDescent="0.45">
      <c r="B109" s="61"/>
      <c r="C109" s="70"/>
      <c r="D109" s="64" t="str">
        <f>VLOOKUP(ROW()-5,Termen[],2,FALSE)</f>
        <v>Romantiek</v>
      </c>
      <c r="E109" s="65"/>
    </row>
    <row r="110" spans="2:5" x14ac:dyDescent="0.45">
      <c r="B110" s="61"/>
      <c r="C110" s="70"/>
      <c r="D110" s="64" t="str">
        <f>VLOOKUP(ROW()-5,Termen[],2,FALSE)</f>
        <v>Rust</v>
      </c>
      <c r="E110" s="65"/>
    </row>
    <row r="111" spans="2:5" x14ac:dyDescent="0.45">
      <c r="B111" s="61"/>
      <c r="C111" s="70"/>
      <c r="D111" s="64" t="str">
        <f>VLOOKUP(ROW()-5,Termen[],2,FALSE)</f>
        <v>Samenwerking</v>
      </c>
      <c r="E111" s="65"/>
    </row>
    <row r="112" spans="2:5" x14ac:dyDescent="0.45">
      <c r="B112" s="61"/>
      <c r="C112" s="70"/>
      <c r="D112" s="64" t="str">
        <f>VLOOKUP(ROW()-5,Termen[],2,FALSE)</f>
        <v>Schoonheid</v>
      </c>
      <c r="E112" s="65"/>
    </row>
    <row r="113" spans="2:5" x14ac:dyDescent="0.45">
      <c r="B113" s="61"/>
      <c r="C113" s="70"/>
      <c r="D113" s="64" t="str">
        <f>VLOOKUP(ROW()-5,Termen[],2,FALSE)</f>
        <v>Sociaal</v>
      </c>
      <c r="E113" s="65"/>
    </row>
    <row r="114" spans="2:5" x14ac:dyDescent="0.45">
      <c r="B114" s="61"/>
      <c r="C114" s="70"/>
      <c r="D114" s="64" t="str">
        <f>VLOOKUP(ROW()-5,Termen[],2,FALSE)</f>
        <v>Solidariteit</v>
      </c>
      <c r="E114" s="65"/>
    </row>
    <row r="115" spans="2:5" x14ac:dyDescent="0.45">
      <c r="B115" s="61"/>
      <c r="C115" s="70"/>
      <c r="D115" s="64" t="str">
        <f>VLOOKUP(ROW()-5,Termen[],2,FALSE)</f>
        <v>Spanning</v>
      </c>
      <c r="E115" s="65"/>
    </row>
    <row r="116" spans="2:5" x14ac:dyDescent="0.45">
      <c r="B116" s="61"/>
      <c r="C116" s="70"/>
      <c r="D116" s="64" t="str">
        <f>VLOOKUP(ROW()-5,Termen[],2,FALSE)</f>
        <v>Spel</v>
      </c>
      <c r="E116" s="65"/>
    </row>
    <row r="117" spans="2:5" x14ac:dyDescent="0.45">
      <c r="B117" s="61"/>
      <c r="C117" s="70"/>
      <c r="D117" s="64" t="str">
        <f>VLOOKUP(ROW()-5,Termen[],2,FALSE)</f>
        <v>Spiritualiteit</v>
      </c>
      <c r="E117" s="65"/>
    </row>
    <row r="118" spans="2:5" x14ac:dyDescent="0.45">
      <c r="B118" s="61"/>
      <c r="C118" s="70"/>
      <c r="D118" s="64" t="str">
        <f>VLOOKUP(ROW()-5,Termen[],2,FALSE)</f>
        <v>Stabiliteit</v>
      </c>
      <c r="E118" s="65"/>
    </row>
    <row r="119" spans="2:5" x14ac:dyDescent="0.45">
      <c r="B119" s="61"/>
      <c r="C119" s="70"/>
      <c r="D119" s="64" t="str">
        <f>VLOOKUP(ROW()-5,Termen[],2,FALSE)</f>
        <v>Structuur</v>
      </c>
      <c r="E119" s="65"/>
    </row>
    <row r="120" spans="2:5" x14ac:dyDescent="0.45">
      <c r="B120" s="61"/>
      <c r="C120" s="70"/>
      <c r="D120" s="64" t="str">
        <f>VLOOKUP(ROW()-5,Termen[],2,FALSE)</f>
        <v>Tactvol</v>
      </c>
      <c r="E120" s="65"/>
    </row>
    <row r="121" spans="2:5" x14ac:dyDescent="0.45">
      <c r="B121" s="61"/>
      <c r="C121" s="70"/>
      <c r="D121" s="64" t="str">
        <f>VLOOKUP(ROW()-5,Termen[],2,FALSE)</f>
        <v>Tevredenheid</v>
      </c>
      <c r="E121" s="65"/>
    </row>
    <row r="122" spans="2:5" x14ac:dyDescent="0.45">
      <c r="B122" s="61"/>
      <c r="C122" s="70"/>
      <c r="D122" s="64" t="str">
        <f>VLOOKUP(ROW()-5,Termen[],2,FALSE)</f>
        <v>Toewijding</v>
      </c>
      <c r="E122" s="65"/>
    </row>
    <row r="123" spans="2:5" x14ac:dyDescent="0.45">
      <c r="B123" s="61"/>
      <c r="C123" s="70"/>
      <c r="D123" s="64" t="str">
        <f>VLOOKUP(ROW()-5,Termen[],2,FALSE)</f>
        <v>Traditie</v>
      </c>
      <c r="E123" s="65"/>
    </row>
    <row r="124" spans="2:5" x14ac:dyDescent="0.45">
      <c r="B124" s="61"/>
      <c r="C124" s="70"/>
      <c r="D124" s="64" t="str">
        <f>VLOOKUP(ROW()-5,Termen[],2,FALSE)</f>
        <v>Trouw</v>
      </c>
      <c r="E124" s="65"/>
    </row>
    <row r="125" spans="2:5" x14ac:dyDescent="0.45">
      <c r="B125" s="61"/>
      <c r="C125" s="70"/>
      <c r="D125" s="64" t="str">
        <f>VLOOKUP(ROW()-5,Termen[],2,FALSE)</f>
        <v>Uitdaging</v>
      </c>
      <c r="E125" s="65"/>
    </row>
    <row r="126" spans="2:5" x14ac:dyDescent="0.45">
      <c r="B126" s="61"/>
      <c r="C126" s="70"/>
      <c r="D126" s="64" t="str">
        <f>VLOOKUP(ROW()-5,Termen[],2,FALSE)</f>
        <v>Veiligheid</v>
      </c>
      <c r="E126" s="65"/>
    </row>
    <row r="127" spans="2:5" x14ac:dyDescent="0.45">
      <c r="B127" s="61"/>
      <c r="C127" s="70"/>
      <c r="D127" s="64" t="str">
        <f>VLOOKUP(ROW()-5,Termen[],2,FALSE)</f>
        <v>Verantwoordelijkheid</v>
      </c>
      <c r="E127" s="65"/>
    </row>
    <row r="128" spans="2:5" x14ac:dyDescent="0.45">
      <c r="B128" s="61"/>
      <c r="C128" s="70"/>
      <c r="D128" s="64" t="str">
        <f>VLOOKUP(ROW()-5,Termen[],2,FALSE)</f>
        <v>Verbeelding</v>
      </c>
      <c r="E128" s="65"/>
    </row>
    <row r="129" spans="2:5" x14ac:dyDescent="0.45">
      <c r="B129" s="61"/>
      <c r="C129" s="70"/>
      <c r="D129" s="64" t="str">
        <f>VLOOKUP(ROW()-5,Termen[],2,FALSE)</f>
        <v>Verbinding</v>
      </c>
      <c r="E129" s="65"/>
    </row>
    <row r="130" spans="2:5" x14ac:dyDescent="0.45">
      <c r="B130" s="61"/>
      <c r="C130" s="70"/>
      <c r="D130" s="64" t="str">
        <f>VLOOKUP(ROW()-5,Termen[],2,FALSE)</f>
        <v>Verdraagzaamheid</v>
      </c>
      <c r="E130" s="65"/>
    </row>
    <row r="131" spans="2:5" x14ac:dyDescent="0.45">
      <c r="B131" s="61"/>
      <c r="C131" s="70"/>
      <c r="D131" s="64" t="str">
        <f>VLOOKUP(ROW()-5,Termen[],2,FALSE)</f>
        <v>Vergeving</v>
      </c>
      <c r="E131" s="65"/>
    </row>
    <row r="132" spans="2:5" x14ac:dyDescent="0.45">
      <c r="B132" s="61"/>
      <c r="C132" s="70"/>
      <c r="D132" s="64" t="str">
        <f>VLOOKUP(ROW()-5,Termen[],2,FALSE)</f>
        <v>Vertrouwen</v>
      </c>
      <c r="E132" s="65"/>
    </row>
    <row r="133" spans="2:5" x14ac:dyDescent="0.45">
      <c r="B133" s="61"/>
      <c r="C133" s="70"/>
      <c r="D133" s="64" t="str">
        <f>VLOOKUP(ROW()-5,Termen[],2,FALSE)</f>
        <v>Verwondering</v>
      </c>
      <c r="E133" s="65"/>
    </row>
    <row r="134" spans="2:5" x14ac:dyDescent="0.45">
      <c r="B134" s="61"/>
      <c r="C134" s="70"/>
      <c r="D134" s="64" t="str">
        <f>VLOOKUP(ROW()-5,Termen[],2,FALSE)</f>
        <v>Vriendschap</v>
      </c>
      <c r="E134" s="65"/>
    </row>
    <row r="135" spans="2:5" x14ac:dyDescent="0.45">
      <c r="B135" s="61"/>
      <c r="C135" s="70"/>
      <c r="D135" s="64" t="str">
        <f>VLOOKUP(ROW()-5,Termen[],2,FALSE)</f>
        <v>Vrijgevigheid</v>
      </c>
      <c r="E135" s="65"/>
    </row>
    <row r="136" spans="2:5" x14ac:dyDescent="0.45">
      <c r="B136" s="61"/>
      <c r="C136" s="70"/>
      <c r="D136" s="64" t="str">
        <f>VLOOKUP(ROW()-5,Termen[],2,FALSE)</f>
        <v>Vrijheid</v>
      </c>
      <c r="E136" s="65"/>
    </row>
    <row r="137" spans="2:5" x14ac:dyDescent="0.45">
      <c r="B137" s="61"/>
      <c r="C137" s="70"/>
      <c r="D137" s="64" t="str">
        <f>VLOOKUP(ROW()-5,Termen[],2,FALSE)</f>
        <v>Waardering</v>
      </c>
      <c r="E137" s="65"/>
    </row>
    <row r="138" spans="2:5" x14ac:dyDescent="0.45">
      <c r="B138" s="61"/>
      <c r="C138" s="70"/>
      <c r="D138" s="64" t="str">
        <f>VLOOKUP(ROW()-5,Termen[],2,FALSE)</f>
        <v>Warmte</v>
      </c>
      <c r="E138" s="65"/>
    </row>
    <row r="139" spans="2:5" x14ac:dyDescent="0.45">
      <c r="B139" s="61"/>
      <c r="C139" s="70"/>
      <c r="D139" s="64" t="str">
        <f>VLOOKUP(ROW()-5,Termen[],2,FALSE)</f>
        <v>Wederkerig</v>
      </c>
      <c r="E139" s="65"/>
    </row>
    <row r="140" spans="2:5" x14ac:dyDescent="0.45">
      <c r="B140" s="61"/>
      <c r="C140" s="70"/>
      <c r="D140" s="64" t="str">
        <f>VLOOKUP(ROW()-5,Termen[],2,FALSE)</f>
        <v>Welvaart</v>
      </c>
      <c r="E140" s="65"/>
    </row>
    <row r="141" spans="2:5" x14ac:dyDescent="0.45">
      <c r="B141" s="61"/>
      <c r="C141" s="70"/>
      <c r="D141" s="64" t="str">
        <f>VLOOKUP(ROW()-5,Termen[],2,FALSE)</f>
        <v>Wijsheid</v>
      </c>
      <c r="E141" s="65"/>
    </row>
    <row r="142" spans="2:5" x14ac:dyDescent="0.45">
      <c r="B142" s="61"/>
      <c r="C142" s="70"/>
      <c r="D142" s="64" t="str">
        <f>VLOOKUP(ROW()-5,Termen[],2,FALSE)</f>
        <v>Zelfbeheersing</v>
      </c>
      <c r="E142" s="65"/>
    </row>
    <row r="143" spans="2:5" x14ac:dyDescent="0.45">
      <c r="B143" s="61"/>
      <c r="C143" s="70"/>
      <c r="D143" s="64" t="str">
        <f>VLOOKUP(ROW()-5,Termen[],2,FALSE)</f>
        <v>Zelfkennis</v>
      </c>
      <c r="E143" s="65"/>
    </row>
    <row r="144" spans="2:5" x14ac:dyDescent="0.45">
      <c r="B144" s="61"/>
      <c r="C144" s="70"/>
      <c r="D144" s="64" t="str">
        <f>VLOOKUP(ROW()-5,Termen[],2,FALSE)</f>
        <v>Zelfwaardering</v>
      </c>
      <c r="E144" s="65"/>
    </row>
    <row r="145" spans="1:9" x14ac:dyDescent="0.45">
      <c r="B145" s="61"/>
      <c r="C145" s="70"/>
      <c r="D145" s="64" t="str">
        <f>VLOOKUP(ROW()-5,Termen[],2,FALSE)</f>
        <v>Zichtbaarheid</v>
      </c>
      <c r="E145" s="65"/>
    </row>
    <row r="146" spans="1:9" x14ac:dyDescent="0.45">
      <c r="B146" s="61"/>
      <c r="C146" s="70"/>
      <c r="D146" s="64" t="str">
        <f>VLOOKUP(ROW()-5,Termen[],2,FALSE)</f>
        <v>Zinvolheid</v>
      </c>
      <c r="E146" s="65"/>
    </row>
    <row r="147" spans="1:9" x14ac:dyDescent="0.45">
      <c r="B147" s="61"/>
      <c r="C147" s="70"/>
      <c r="D147" s="64" t="str">
        <f>VLOOKUP(ROW()-5,Termen[],2,FALSE)</f>
        <v>Zorgzaamheid</v>
      </c>
      <c r="E147" s="65"/>
    </row>
    <row r="148" spans="1:9" ht="14.65" thickBot="1" x14ac:dyDescent="0.5">
      <c r="A148" s="75"/>
      <c r="B148" s="76"/>
      <c r="C148" s="77"/>
      <c r="D148" s="77"/>
      <c r="E148" s="78"/>
      <c r="F148" s="75"/>
      <c r="G148" s="75"/>
      <c r="H148" s="75"/>
      <c r="I148" s="75"/>
    </row>
    <row r="149" spans="1:9" x14ac:dyDescent="0.45">
      <c r="A149" s="75"/>
      <c r="B149" s="75"/>
      <c r="C149" s="75"/>
      <c r="D149" s="75"/>
      <c r="E149" s="75"/>
      <c r="F149" s="75"/>
      <c r="G149" s="75"/>
      <c r="H149" s="75"/>
      <c r="I149" s="75"/>
    </row>
    <row r="150" spans="1:9" x14ac:dyDescent="0.45">
      <c r="A150" s="75"/>
      <c r="B150" s="75"/>
      <c r="C150" s="75"/>
      <c r="D150" s="75"/>
      <c r="E150" s="75"/>
      <c r="F150" s="75"/>
      <c r="G150" s="75"/>
      <c r="H150" s="75"/>
      <c r="I150" s="75"/>
    </row>
    <row r="151" spans="1:9" x14ac:dyDescent="0.45">
      <c r="A151" s="75"/>
      <c r="B151" s="75"/>
      <c r="C151" s="75"/>
      <c r="D151" s="75"/>
      <c r="E151" s="75"/>
      <c r="F151" s="75"/>
      <c r="G151" s="75"/>
      <c r="H151" s="75"/>
      <c r="I151" s="75"/>
    </row>
    <row r="152" spans="1:9" x14ac:dyDescent="0.45">
      <c r="A152" s="75"/>
      <c r="B152" s="75"/>
      <c r="C152" s="75"/>
      <c r="D152" s="75"/>
      <c r="E152" s="75"/>
      <c r="F152" s="75"/>
      <c r="G152" s="75"/>
      <c r="H152" s="75"/>
      <c r="I152" s="75"/>
    </row>
    <row r="153" spans="1:9" x14ac:dyDescent="0.45">
      <c r="A153" s="75"/>
      <c r="B153" s="75"/>
      <c r="C153" s="75"/>
      <c r="D153" s="75"/>
      <c r="E153" s="75"/>
      <c r="F153" s="75"/>
      <c r="G153" s="75"/>
      <c r="H153" s="75"/>
      <c r="I153" s="75"/>
    </row>
    <row r="154" spans="1:9" x14ac:dyDescent="0.45">
      <c r="A154" s="75"/>
      <c r="B154" s="75"/>
      <c r="C154" s="75"/>
      <c r="D154" s="75"/>
      <c r="E154" s="75"/>
      <c r="F154" s="75"/>
      <c r="G154" s="75"/>
      <c r="H154" s="75"/>
      <c r="I154" s="75"/>
    </row>
    <row r="155" spans="1:9" x14ac:dyDescent="0.45">
      <c r="A155" s="75"/>
      <c r="B155" s="75"/>
      <c r="C155" s="75"/>
      <c r="D155" s="75"/>
      <c r="E155" s="75"/>
      <c r="F155" s="75"/>
      <c r="G155" s="75"/>
      <c r="H155" s="75"/>
      <c r="I155" s="75"/>
    </row>
    <row r="156" spans="1:9" x14ac:dyDescent="0.45">
      <c r="A156" s="75"/>
      <c r="B156" s="75"/>
      <c r="C156" s="75"/>
      <c r="D156" s="75"/>
      <c r="E156" s="75"/>
      <c r="F156" s="75"/>
      <c r="G156" s="75"/>
      <c r="H156" s="75"/>
      <c r="I156" s="75"/>
    </row>
    <row r="157" spans="1:9" x14ac:dyDescent="0.45">
      <c r="A157" s="75"/>
      <c r="B157" s="75"/>
      <c r="C157" s="75"/>
      <c r="D157" s="75"/>
      <c r="E157" s="75"/>
      <c r="F157" s="75"/>
      <c r="G157" s="75"/>
      <c r="H157" s="75"/>
      <c r="I157" s="75"/>
    </row>
    <row r="158" spans="1:9" x14ac:dyDescent="0.45">
      <c r="A158" s="75"/>
      <c r="B158" s="75"/>
      <c r="C158" s="75"/>
      <c r="D158" s="75"/>
      <c r="E158" s="75"/>
      <c r="F158" s="75"/>
      <c r="G158" s="75"/>
      <c r="H158" s="75"/>
      <c r="I158" s="75"/>
    </row>
    <row r="159" spans="1:9" x14ac:dyDescent="0.45">
      <c r="A159" s="75"/>
      <c r="B159" s="75"/>
      <c r="C159" s="75"/>
      <c r="D159" s="75"/>
      <c r="E159" s="75"/>
      <c r="F159" s="75"/>
      <c r="G159" s="75"/>
      <c r="H159" s="75"/>
      <c r="I159" s="75"/>
    </row>
    <row r="160" spans="1:9" x14ac:dyDescent="0.45">
      <c r="A160" s="75"/>
      <c r="B160" s="75"/>
      <c r="C160" s="75"/>
      <c r="D160" s="75"/>
      <c r="E160" s="75"/>
      <c r="F160" s="75"/>
      <c r="G160" s="75"/>
      <c r="H160" s="75"/>
      <c r="I160" s="75"/>
    </row>
    <row r="161" spans="1:9" x14ac:dyDescent="0.45">
      <c r="A161" s="75"/>
      <c r="B161" s="75"/>
      <c r="C161" s="79"/>
      <c r="D161" s="75"/>
      <c r="E161" s="75"/>
      <c r="F161" s="75"/>
      <c r="G161" s="75"/>
      <c r="H161" s="75"/>
      <c r="I161" s="75"/>
    </row>
    <row r="162" spans="1:9" x14ac:dyDescent="0.45">
      <c r="A162" s="75"/>
      <c r="B162" s="75"/>
      <c r="C162" s="79"/>
      <c r="D162" s="75"/>
      <c r="E162" s="75"/>
      <c r="F162" s="75"/>
      <c r="G162" s="75"/>
      <c r="H162" s="75"/>
      <c r="I162" s="75"/>
    </row>
    <row r="163" spans="1:9" x14ac:dyDescent="0.45">
      <c r="A163" s="75"/>
      <c r="B163" s="75"/>
      <c r="C163" s="79"/>
      <c r="D163" s="75"/>
      <c r="E163" s="75"/>
      <c r="F163" s="75"/>
      <c r="G163" s="75"/>
      <c r="H163" s="75"/>
      <c r="I163" s="75"/>
    </row>
    <row r="164" spans="1:9" x14ac:dyDescent="0.45">
      <c r="A164" s="75"/>
      <c r="B164" s="75"/>
      <c r="C164" s="79"/>
      <c r="D164" s="75"/>
      <c r="E164" s="75"/>
      <c r="F164" s="75"/>
      <c r="G164" s="75"/>
      <c r="H164" s="75"/>
      <c r="I164" s="75"/>
    </row>
  </sheetData>
  <sheetProtection algorithmName="SHA-512" hashValue="5PbJHsZfC8L4SqBYLKKxI5r6W74yfXd8PenhPWUOCsU1KCHq/IEmZHdcX/suellp6MU27L5NcKQbYIqU2lbJYw==" saltValue="8glpf6mAgDC6Hd+uUPuu5w==" spinCount="100000" sheet="1" objects="1" scenarios="1"/>
  <mergeCells count="18">
    <mergeCell ref="C3:D3"/>
    <mergeCell ref="R14:S15"/>
    <mergeCell ref="H3:I3"/>
    <mergeCell ref="M3:N3"/>
    <mergeCell ref="R3:S3"/>
    <mergeCell ref="V10:V11"/>
    <mergeCell ref="W10:AA13"/>
    <mergeCell ref="V12:V13"/>
    <mergeCell ref="R25:R26"/>
    <mergeCell ref="S17:S18"/>
    <mergeCell ref="S19:S20"/>
    <mergeCell ref="S21:S22"/>
    <mergeCell ref="S23:S24"/>
    <mergeCell ref="S25:S26"/>
    <mergeCell ref="R23:R24"/>
    <mergeCell ref="R17:R18"/>
    <mergeCell ref="R19:R20"/>
    <mergeCell ref="R21:R22"/>
  </mergeCells>
  <phoneticPr fontId="2" type="noConversion"/>
  <conditionalFormatting sqref="C4:D4">
    <cfRule type="expression" dxfId="4" priority="8">
      <formula>COUNTA($C$6:$C$155)&gt;20</formula>
    </cfRule>
  </conditionalFormatting>
  <conditionalFormatting sqref="H4:I4">
    <cfRule type="expression" dxfId="3" priority="7">
      <formula>COUNTA($H$6:$H$25)&gt;10</formula>
    </cfRule>
  </conditionalFormatting>
  <conditionalFormatting sqref="M4:N4">
    <cfRule type="expression" dxfId="2" priority="4">
      <formula>COUNTA($M$6:$M$15)&gt;5</formula>
    </cfRule>
  </conditionalFormatting>
  <conditionalFormatting sqref="R4:S4">
    <cfRule type="expression" dxfId="1" priority="1">
      <formula>AND(COUNT($R$6:$R$10)=5,SUM($R$6:$R$10)&lt;&gt;15)</formula>
    </cfRule>
    <cfRule type="expression" dxfId="0" priority="3">
      <formula>COUNTA($M$6:$M$15)&gt;5</formula>
    </cfRule>
  </conditionalFormatting>
  <dataValidations count="2">
    <dataValidation type="list" allowBlank="1" showDropDown="1" showInputMessage="1" showErrorMessage="1" errorTitle="Kies met x" error="Kies je term met een kleine letter x." sqref="Q6:Q10 G6:H25 L6:M15 C6:C147" xr:uid="{A5057546-53D4-4AE1-A600-27ADCBC145F0}">
      <formula1>"x"</formula1>
    </dataValidation>
    <dataValidation type="whole" allowBlank="1" showDropDown="1" showInputMessage="1" showErrorMessage="1" errorTitle="Kies 1 t/m 5" error="Kies 1 t/m 5 waarbij 1 het meest belangrijk is en 5 het minst belangrijk" sqref="R6:R10" xr:uid="{7413C1D4-D18F-4227-97CE-B0A1F700B833}">
      <formula1>1</formula1>
      <formula2>5</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5BB2B-6107-45D6-926F-AAFB629E33EF}">
  <dimension ref="A2:AD96"/>
  <sheetViews>
    <sheetView zoomScaleNormal="100" workbookViewId="0">
      <selection activeCell="B8" sqref="B8:L25"/>
    </sheetView>
  </sheetViews>
  <sheetFormatPr defaultRowHeight="14.25" x14ac:dyDescent="0.45"/>
  <sheetData>
    <row r="2" spans="1:30" ht="26.25" customHeight="1" x14ac:dyDescent="0.45">
      <c r="B2" s="116" t="s">
        <v>153</v>
      </c>
      <c r="C2" s="116"/>
      <c r="D2" s="116"/>
      <c r="E2" s="116"/>
      <c r="F2" s="116"/>
      <c r="G2" s="116"/>
      <c r="H2" s="116"/>
      <c r="I2" s="116"/>
      <c r="J2" s="116"/>
      <c r="K2" s="116"/>
      <c r="L2" s="116"/>
    </row>
    <row r="3" spans="1:30" ht="15" customHeight="1" x14ac:dyDescent="0.45">
      <c r="B3" s="116"/>
      <c r="C3" s="116"/>
      <c r="D3" s="116"/>
      <c r="E3" s="116"/>
      <c r="F3" s="116"/>
      <c r="G3" s="116"/>
      <c r="H3" s="116"/>
      <c r="I3" s="116"/>
      <c r="J3" s="116"/>
      <c r="K3" s="116"/>
      <c r="L3" s="116"/>
    </row>
    <row r="4" spans="1:30" ht="15" customHeight="1" x14ac:dyDescent="0.45">
      <c r="B4" s="116"/>
      <c r="C4" s="116"/>
      <c r="D4" s="116"/>
      <c r="E4" s="116"/>
      <c r="F4" s="116"/>
      <c r="G4" s="116"/>
      <c r="H4" s="116"/>
      <c r="I4" s="116"/>
      <c r="J4" s="116"/>
      <c r="K4" s="116"/>
      <c r="L4" s="116"/>
    </row>
    <row r="5" spans="1:30" x14ac:dyDescent="0.45">
      <c r="B5" s="116"/>
      <c r="C5" s="116"/>
      <c r="D5" s="116"/>
      <c r="E5" s="116"/>
      <c r="F5" s="116"/>
      <c r="G5" s="116"/>
      <c r="H5" s="116"/>
      <c r="I5" s="116"/>
      <c r="J5" s="116"/>
      <c r="K5" s="116"/>
      <c r="L5" s="116"/>
    </row>
    <row r="6" spans="1:30" x14ac:dyDescent="0.45">
      <c r="B6" s="116"/>
      <c r="C6" s="116"/>
      <c r="D6" s="116"/>
      <c r="E6" s="116"/>
      <c r="F6" s="116"/>
      <c r="G6" s="116"/>
      <c r="H6" s="116"/>
      <c r="I6" s="116"/>
      <c r="J6" s="116"/>
      <c r="K6" s="116"/>
      <c r="L6" s="116"/>
    </row>
    <row r="7" spans="1:30" ht="14.65" thickBot="1" x14ac:dyDescent="0.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x14ac:dyDescent="0.45">
      <c r="A8" s="19"/>
      <c r="B8" s="117"/>
      <c r="C8" s="118"/>
      <c r="D8" s="118"/>
      <c r="E8" s="118"/>
      <c r="F8" s="118"/>
      <c r="G8" s="118"/>
      <c r="H8" s="118"/>
      <c r="I8" s="118"/>
      <c r="J8" s="118"/>
      <c r="K8" s="118"/>
      <c r="L8" s="119"/>
      <c r="M8" s="95"/>
      <c r="N8" s="95"/>
      <c r="O8" s="95"/>
      <c r="P8" s="95"/>
      <c r="Q8" s="95"/>
      <c r="R8" s="95"/>
      <c r="S8" s="95"/>
      <c r="T8" s="95"/>
      <c r="U8" s="95"/>
      <c r="V8" s="95"/>
      <c r="W8" s="95"/>
      <c r="X8" s="95"/>
      <c r="Y8" s="95"/>
      <c r="Z8" s="95"/>
      <c r="AA8" s="19"/>
      <c r="AB8" s="19"/>
      <c r="AC8" s="19"/>
      <c r="AD8" s="19"/>
    </row>
    <row r="9" spans="1:30" x14ac:dyDescent="0.45">
      <c r="A9" s="19"/>
      <c r="B9" s="120"/>
      <c r="C9" s="121"/>
      <c r="D9" s="121"/>
      <c r="E9" s="121"/>
      <c r="F9" s="121"/>
      <c r="G9" s="121"/>
      <c r="H9" s="121"/>
      <c r="I9" s="121"/>
      <c r="J9" s="121"/>
      <c r="K9" s="121"/>
      <c r="L9" s="122"/>
      <c r="M9" s="95"/>
      <c r="N9" s="95"/>
      <c r="O9" s="95"/>
      <c r="P9" s="95"/>
      <c r="Q9" s="95"/>
      <c r="R9" s="95"/>
      <c r="S9" s="95"/>
      <c r="T9" s="95"/>
      <c r="U9" s="95"/>
      <c r="V9" s="95"/>
      <c r="W9" s="95"/>
      <c r="X9" s="95"/>
      <c r="Y9" s="95"/>
      <c r="Z9" s="95"/>
      <c r="AA9" s="19"/>
      <c r="AB9" s="19"/>
      <c r="AC9" s="19"/>
      <c r="AD9" s="19"/>
    </row>
    <row r="10" spans="1:30" x14ac:dyDescent="0.45">
      <c r="A10" s="19"/>
      <c r="B10" s="120"/>
      <c r="C10" s="121"/>
      <c r="D10" s="121"/>
      <c r="E10" s="121"/>
      <c r="F10" s="121"/>
      <c r="G10" s="121"/>
      <c r="H10" s="121"/>
      <c r="I10" s="121"/>
      <c r="J10" s="121"/>
      <c r="K10" s="121"/>
      <c r="L10" s="122"/>
      <c r="M10" s="95"/>
      <c r="N10" s="95"/>
      <c r="O10" s="95"/>
      <c r="P10" s="95"/>
      <c r="Q10" s="95"/>
      <c r="R10" s="95"/>
      <c r="S10" s="95"/>
      <c r="T10" s="95"/>
      <c r="U10" s="95"/>
      <c r="V10" s="95"/>
      <c r="W10" s="95"/>
      <c r="X10" s="95"/>
      <c r="Y10" s="95"/>
      <c r="Z10" s="95"/>
      <c r="AA10" s="19"/>
      <c r="AB10" s="19"/>
      <c r="AC10" s="19"/>
      <c r="AD10" s="19"/>
    </row>
    <row r="11" spans="1:30" x14ac:dyDescent="0.45">
      <c r="A11" s="19"/>
      <c r="B11" s="120"/>
      <c r="C11" s="121"/>
      <c r="D11" s="121"/>
      <c r="E11" s="121"/>
      <c r="F11" s="121"/>
      <c r="G11" s="121"/>
      <c r="H11" s="121"/>
      <c r="I11" s="121"/>
      <c r="J11" s="121"/>
      <c r="K11" s="121"/>
      <c r="L11" s="122"/>
      <c r="M11" s="95"/>
      <c r="N11" s="95"/>
      <c r="O11" s="95"/>
      <c r="P11" s="95"/>
      <c r="Q11" s="95"/>
      <c r="R11" s="95"/>
      <c r="S11" s="95"/>
      <c r="T11" s="95"/>
      <c r="U11" s="95"/>
      <c r="V11" s="95"/>
      <c r="W11" s="95"/>
      <c r="X11" s="95"/>
      <c r="Y11" s="95"/>
      <c r="Z11" s="95"/>
      <c r="AA11" s="19"/>
      <c r="AB11" s="19"/>
      <c r="AC11" s="19"/>
      <c r="AD11" s="19"/>
    </row>
    <row r="12" spans="1:30" x14ac:dyDescent="0.45">
      <c r="A12" s="19"/>
      <c r="B12" s="120"/>
      <c r="C12" s="121"/>
      <c r="D12" s="121"/>
      <c r="E12" s="121"/>
      <c r="F12" s="121"/>
      <c r="G12" s="121"/>
      <c r="H12" s="121"/>
      <c r="I12" s="121"/>
      <c r="J12" s="121"/>
      <c r="K12" s="121"/>
      <c r="L12" s="122"/>
      <c r="M12" s="95"/>
      <c r="N12" s="95"/>
      <c r="O12" s="95"/>
      <c r="P12" s="95"/>
      <c r="Q12" s="95"/>
      <c r="R12" s="95"/>
      <c r="S12" s="95"/>
      <c r="T12" s="95"/>
      <c r="U12" s="95"/>
      <c r="V12" s="95"/>
      <c r="W12" s="95"/>
      <c r="X12" s="95"/>
      <c r="Y12" s="95"/>
      <c r="Z12" s="95"/>
      <c r="AA12" s="19"/>
      <c r="AB12" s="19"/>
      <c r="AC12" s="19"/>
      <c r="AD12" s="19"/>
    </row>
    <row r="13" spans="1:30" x14ac:dyDescent="0.45">
      <c r="A13" s="19"/>
      <c r="B13" s="120"/>
      <c r="C13" s="121"/>
      <c r="D13" s="121"/>
      <c r="E13" s="121"/>
      <c r="F13" s="121"/>
      <c r="G13" s="121"/>
      <c r="H13" s="121"/>
      <c r="I13" s="121"/>
      <c r="J13" s="121"/>
      <c r="K13" s="121"/>
      <c r="L13" s="122"/>
      <c r="M13" s="95"/>
      <c r="N13" s="95"/>
      <c r="O13" s="95"/>
      <c r="P13" s="95"/>
      <c r="Q13" s="95"/>
      <c r="R13" s="95"/>
      <c r="S13" s="95"/>
      <c r="T13" s="95"/>
      <c r="U13" s="95"/>
      <c r="V13" s="95"/>
      <c r="W13" s="95"/>
      <c r="X13" s="95"/>
      <c r="Y13" s="95"/>
      <c r="Z13" s="95"/>
      <c r="AA13" s="19"/>
      <c r="AB13" s="19"/>
      <c r="AC13" s="19"/>
      <c r="AD13" s="19"/>
    </row>
    <row r="14" spans="1:30" x14ac:dyDescent="0.45">
      <c r="A14" s="19"/>
      <c r="B14" s="120"/>
      <c r="C14" s="121"/>
      <c r="D14" s="121"/>
      <c r="E14" s="121"/>
      <c r="F14" s="121"/>
      <c r="G14" s="121"/>
      <c r="H14" s="121"/>
      <c r="I14" s="121"/>
      <c r="J14" s="121"/>
      <c r="K14" s="121"/>
      <c r="L14" s="122"/>
      <c r="M14" s="95"/>
      <c r="N14" s="95"/>
      <c r="O14" s="95"/>
      <c r="P14" s="95"/>
      <c r="Q14" s="95"/>
      <c r="R14" s="95"/>
      <c r="S14" s="95"/>
      <c r="T14" s="95"/>
      <c r="U14" s="95"/>
      <c r="V14" s="95"/>
      <c r="W14" s="95"/>
      <c r="X14" s="95"/>
      <c r="Y14" s="95"/>
      <c r="Z14" s="95"/>
      <c r="AA14" s="19"/>
      <c r="AB14" s="19"/>
      <c r="AC14" s="19"/>
      <c r="AD14" s="19"/>
    </row>
    <row r="15" spans="1:30" x14ac:dyDescent="0.45">
      <c r="A15" s="19"/>
      <c r="B15" s="120"/>
      <c r="C15" s="121"/>
      <c r="D15" s="121"/>
      <c r="E15" s="121"/>
      <c r="F15" s="121"/>
      <c r="G15" s="121"/>
      <c r="H15" s="121"/>
      <c r="I15" s="121"/>
      <c r="J15" s="121"/>
      <c r="K15" s="121"/>
      <c r="L15" s="122"/>
      <c r="M15" s="95"/>
      <c r="N15" s="95"/>
      <c r="O15" s="95"/>
      <c r="P15" s="95"/>
      <c r="Q15" s="95"/>
      <c r="R15" s="95"/>
      <c r="S15" s="95"/>
      <c r="T15" s="95"/>
      <c r="U15" s="95"/>
      <c r="V15" s="95"/>
      <c r="W15" s="95"/>
      <c r="X15" s="95"/>
      <c r="Y15" s="95"/>
      <c r="Z15" s="95"/>
      <c r="AA15" s="19"/>
      <c r="AB15" s="19"/>
      <c r="AC15" s="19"/>
      <c r="AD15" s="19"/>
    </row>
    <row r="16" spans="1:30" x14ac:dyDescent="0.45">
      <c r="A16" s="19"/>
      <c r="B16" s="120"/>
      <c r="C16" s="121"/>
      <c r="D16" s="121"/>
      <c r="E16" s="121"/>
      <c r="F16" s="121"/>
      <c r="G16" s="121"/>
      <c r="H16" s="121"/>
      <c r="I16" s="121"/>
      <c r="J16" s="121"/>
      <c r="K16" s="121"/>
      <c r="L16" s="122"/>
      <c r="M16" s="95"/>
      <c r="N16" s="95"/>
      <c r="O16" s="95"/>
      <c r="P16" s="95"/>
      <c r="Q16" s="95"/>
      <c r="R16" s="95"/>
      <c r="S16" s="95"/>
      <c r="T16" s="95"/>
      <c r="U16" s="95"/>
      <c r="V16" s="95"/>
      <c r="W16" s="95"/>
      <c r="X16" s="95"/>
      <c r="Y16" s="95"/>
      <c r="Z16" s="95"/>
      <c r="AA16" s="19"/>
      <c r="AB16" s="19"/>
      <c r="AC16" s="19"/>
      <c r="AD16" s="19"/>
    </row>
    <row r="17" spans="1:30" x14ac:dyDescent="0.45">
      <c r="A17" s="19"/>
      <c r="B17" s="120"/>
      <c r="C17" s="121"/>
      <c r="D17" s="121"/>
      <c r="E17" s="121"/>
      <c r="F17" s="121"/>
      <c r="G17" s="121"/>
      <c r="H17" s="121"/>
      <c r="I17" s="121"/>
      <c r="J17" s="121"/>
      <c r="K17" s="121"/>
      <c r="L17" s="122"/>
      <c r="M17" s="95"/>
      <c r="N17" s="95"/>
      <c r="O17" s="95"/>
      <c r="P17" s="95"/>
      <c r="Q17" s="95"/>
      <c r="R17" s="95"/>
      <c r="S17" s="95"/>
      <c r="T17" s="95"/>
      <c r="U17" s="95"/>
      <c r="V17" s="95"/>
      <c r="W17" s="95"/>
      <c r="X17" s="95"/>
      <c r="Y17" s="95"/>
      <c r="Z17" s="95"/>
      <c r="AA17" s="19"/>
      <c r="AB17" s="19"/>
      <c r="AC17" s="19"/>
      <c r="AD17" s="19"/>
    </row>
    <row r="18" spans="1:30" x14ac:dyDescent="0.45">
      <c r="A18" s="19"/>
      <c r="B18" s="120"/>
      <c r="C18" s="121"/>
      <c r="D18" s="121"/>
      <c r="E18" s="121"/>
      <c r="F18" s="121"/>
      <c r="G18" s="121"/>
      <c r="H18" s="121"/>
      <c r="I18" s="121"/>
      <c r="J18" s="121"/>
      <c r="K18" s="121"/>
      <c r="L18" s="122"/>
      <c r="M18" s="95"/>
      <c r="N18" s="95"/>
      <c r="O18" s="95"/>
      <c r="P18" s="95"/>
      <c r="Q18" s="95"/>
      <c r="R18" s="95"/>
      <c r="S18" s="95"/>
      <c r="T18" s="95"/>
      <c r="U18" s="95"/>
      <c r="V18" s="95"/>
      <c r="W18" s="95"/>
      <c r="X18" s="95"/>
      <c r="Y18" s="95"/>
      <c r="Z18" s="95"/>
      <c r="AA18" s="19"/>
      <c r="AB18" s="19"/>
      <c r="AC18" s="19"/>
      <c r="AD18" s="19"/>
    </row>
    <row r="19" spans="1:30" x14ac:dyDescent="0.45">
      <c r="A19" s="19"/>
      <c r="B19" s="120"/>
      <c r="C19" s="121"/>
      <c r="D19" s="121"/>
      <c r="E19" s="121"/>
      <c r="F19" s="121"/>
      <c r="G19" s="121"/>
      <c r="H19" s="121"/>
      <c r="I19" s="121"/>
      <c r="J19" s="121"/>
      <c r="K19" s="121"/>
      <c r="L19" s="122"/>
      <c r="M19" s="95"/>
      <c r="N19" s="95"/>
      <c r="O19" s="95"/>
      <c r="P19" s="95"/>
      <c r="Q19" s="95"/>
      <c r="R19" s="95"/>
      <c r="S19" s="95"/>
      <c r="T19" s="95"/>
      <c r="U19" s="95"/>
      <c r="V19" s="95"/>
      <c r="W19" s="95"/>
      <c r="X19" s="95"/>
      <c r="Y19" s="95"/>
      <c r="Z19" s="95"/>
      <c r="AA19" s="19"/>
      <c r="AB19" s="19"/>
      <c r="AC19" s="19"/>
      <c r="AD19" s="19"/>
    </row>
    <row r="20" spans="1:30" x14ac:dyDescent="0.45">
      <c r="A20" s="19"/>
      <c r="B20" s="120"/>
      <c r="C20" s="121"/>
      <c r="D20" s="121"/>
      <c r="E20" s="121"/>
      <c r="F20" s="121"/>
      <c r="G20" s="121"/>
      <c r="H20" s="121"/>
      <c r="I20" s="121"/>
      <c r="J20" s="121"/>
      <c r="K20" s="121"/>
      <c r="L20" s="122"/>
      <c r="M20" s="95"/>
      <c r="N20" s="95"/>
      <c r="O20" s="95"/>
      <c r="P20" s="95"/>
      <c r="Q20" s="95"/>
      <c r="R20" s="95"/>
      <c r="S20" s="95"/>
      <c r="T20" s="95"/>
      <c r="U20" s="95"/>
      <c r="V20" s="95"/>
      <c r="W20" s="95"/>
      <c r="X20" s="95"/>
      <c r="Y20" s="95"/>
      <c r="Z20" s="95"/>
      <c r="AA20" s="19"/>
      <c r="AB20" s="19"/>
      <c r="AC20" s="19"/>
      <c r="AD20" s="19"/>
    </row>
    <row r="21" spans="1:30" x14ac:dyDescent="0.45">
      <c r="A21" s="19"/>
      <c r="B21" s="120"/>
      <c r="C21" s="121"/>
      <c r="D21" s="121"/>
      <c r="E21" s="121"/>
      <c r="F21" s="121"/>
      <c r="G21" s="121"/>
      <c r="H21" s="121"/>
      <c r="I21" s="121"/>
      <c r="J21" s="121"/>
      <c r="K21" s="121"/>
      <c r="L21" s="122"/>
      <c r="M21" s="95"/>
      <c r="N21" s="95"/>
      <c r="O21" s="95"/>
      <c r="P21" s="95"/>
      <c r="Q21" s="95"/>
      <c r="R21" s="95"/>
      <c r="S21" s="95"/>
      <c r="T21" s="95"/>
      <c r="U21" s="95"/>
      <c r="V21" s="95"/>
      <c r="W21" s="95"/>
      <c r="X21" s="95"/>
      <c r="Y21" s="95"/>
      <c r="Z21" s="95"/>
      <c r="AA21" s="19"/>
      <c r="AB21" s="19"/>
      <c r="AC21" s="19"/>
      <c r="AD21" s="19"/>
    </row>
    <row r="22" spans="1:30" x14ac:dyDescent="0.45">
      <c r="A22" s="19"/>
      <c r="B22" s="120"/>
      <c r="C22" s="121"/>
      <c r="D22" s="121"/>
      <c r="E22" s="121"/>
      <c r="F22" s="121"/>
      <c r="G22" s="121"/>
      <c r="H22" s="121"/>
      <c r="I22" s="121"/>
      <c r="J22" s="121"/>
      <c r="K22" s="121"/>
      <c r="L22" s="122"/>
      <c r="M22" s="95"/>
      <c r="N22" s="95"/>
      <c r="O22" s="95"/>
      <c r="P22" s="95"/>
      <c r="Q22" s="95"/>
      <c r="R22" s="95"/>
      <c r="S22" s="95"/>
      <c r="T22" s="95"/>
      <c r="U22" s="95"/>
      <c r="V22" s="95"/>
      <c r="W22" s="95"/>
      <c r="X22" s="95"/>
      <c r="Y22" s="95"/>
      <c r="Z22" s="95"/>
      <c r="AA22" s="19"/>
      <c r="AB22" s="19"/>
      <c r="AC22" s="19"/>
      <c r="AD22" s="19"/>
    </row>
    <row r="23" spans="1:30" x14ac:dyDescent="0.45">
      <c r="A23" s="19"/>
      <c r="B23" s="120"/>
      <c r="C23" s="121"/>
      <c r="D23" s="121"/>
      <c r="E23" s="121"/>
      <c r="F23" s="121"/>
      <c r="G23" s="121"/>
      <c r="H23" s="121"/>
      <c r="I23" s="121"/>
      <c r="J23" s="121"/>
      <c r="K23" s="121"/>
      <c r="L23" s="122"/>
      <c r="M23" s="95"/>
      <c r="N23" s="95"/>
      <c r="O23" s="95"/>
      <c r="P23" s="95"/>
      <c r="Q23" s="95"/>
      <c r="R23" s="95"/>
      <c r="S23" s="95"/>
      <c r="T23" s="95"/>
      <c r="U23" s="95"/>
      <c r="V23" s="95"/>
      <c r="W23" s="95"/>
      <c r="X23" s="95"/>
      <c r="Y23" s="95"/>
      <c r="Z23" s="95"/>
      <c r="AA23" s="19"/>
      <c r="AB23" s="19"/>
      <c r="AC23" s="19"/>
      <c r="AD23" s="19"/>
    </row>
    <row r="24" spans="1:30" x14ac:dyDescent="0.45">
      <c r="A24" s="19"/>
      <c r="B24" s="120"/>
      <c r="C24" s="121"/>
      <c r="D24" s="121"/>
      <c r="E24" s="121"/>
      <c r="F24" s="121"/>
      <c r="G24" s="121"/>
      <c r="H24" s="121"/>
      <c r="I24" s="121"/>
      <c r="J24" s="121"/>
      <c r="K24" s="121"/>
      <c r="L24" s="122"/>
      <c r="M24" s="95"/>
      <c r="N24" s="95"/>
      <c r="O24" s="95"/>
      <c r="P24" s="95"/>
      <c r="Q24" s="95"/>
      <c r="R24" s="95"/>
      <c r="S24" s="95"/>
      <c r="T24" s="95"/>
      <c r="U24" s="95"/>
      <c r="V24" s="95"/>
      <c r="W24" s="95"/>
      <c r="X24" s="95"/>
      <c r="Y24" s="95"/>
      <c r="Z24" s="95"/>
      <c r="AA24" s="19"/>
      <c r="AB24" s="19"/>
      <c r="AC24" s="19"/>
      <c r="AD24" s="19"/>
    </row>
    <row r="25" spans="1:30" ht="14.65" thickBot="1" x14ac:dyDescent="0.5">
      <c r="A25" s="19"/>
      <c r="B25" s="123"/>
      <c r="C25" s="124"/>
      <c r="D25" s="124"/>
      <c r="E25" s="124"/>
      <c r="F25" s="124"/>
      <c r="G25" s="124"/>
      <c r="H25" s="124"/>
      <c r="I25" s="124"/>
      <c r="J25" s="124"/>
      <c r="K25" s="124"/>
      <c r="L25" s="125"/>
      <c r="M25" s="95"/>
      <c r="N25" s="95"/>
      <c r="O25" s="95"/>
      <c r="P25" s="95"/>
      <c r="Q25" s="95"/>
      <c r="R25" s="95"/>
      <c r="S25" s="95"/>
      <c r="T25" s="95"/>
      <c r="U25" s="95"/>
      <c r="V25" s="95"/>
      <c r="W25" s="95"/>
      <c r="X25" s="95"/>
      <c r="Y25" s="95"/>
      <c r="Z25" s="95"/>
      <c r="AA25" s="19"/>
      <c r="AB25" s="19"/>
      <c r="AC25" s="19"/>
      <c r="AD25" s="19"/>
    </row>
    <row r="26" spans="1:30" x14ac:dyDescent="0.45">
      <c r="A26" s="19"/>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19"/>
      <c r="AB26" s="19"/>
      <c r="AC26" s="19"/>
      <c r="AD26" s="19"/>
    </row>
    <row r="27" spans="1:30" x14ac:dyDescent="0.45">
      <c r="A27" s="19"/>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19"/>
      <c r="AB27" s="19"/>
      <c r="AC27" s="19"/>
      <c r="AD27" s="19"/>
    </row>
    <row r="28" spans="1:30" x14ac:dyDescent="0.45">
      <c r="A28" s="19"/>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19"/>
      <c r="AB28" s="19"/>
      <c r="AC28" s="19"/>
      <c r="AD28" s="19"/>
    </row>
    <row r="29" spans="1:30" x14ac:dyDescent="0.45">
      <c r="A29" s="19"/>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19"/>
      <c r="AB29" s="19"/>
      <c r="AC29" s="19"/>
      <c r="AD29" s="19"/>
    </row>
    <row r="30" spans="1:30" x14ac:dyDescent="0.45">
      <c r="A30" s="19"/>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19"/>
      <c r="AB30" s="19"/>
      <c r="AC30" s="19"/>
      <c r="AD30" s="19"/>
    </row>
    <row r="31" spans="1:30" x14ac:dyDescent="0.45">
      <c r="A31" s="19"/>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19"/>
      <c r="AB31" s="19"/>
      <c r="AC31" s="19"/>
      <c r="AD31" s="19"/>
    </row>
    <row r="32" spans="1:30" x14ac:dyDescent="0.45">
      <c r="A32" s="19"/>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19"/>
      <c r="AB32" s="19"/>
      <c r="AC32" s="19"/>
      <c r="AD32" s="19"/>
    </row>
    <row r="33" spans="1:30" x14ac:dyDescent="0.45">
      <c r="A33" s="19"/>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19"/>
      <c r="AB33" s="19"/>
      <c r="AC33" s="19"/>
      <c r="AD33" s="19"/>
    </row>
    <row r="34" spans="1:30" x14ac:dyDescent="0.45">
      <c r="A34" s="19"/>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19"/>
      <c r="AB34" s="19"/>
      <c r="AC34" s="19"/>
      <c r="AD34" s="19"/>
    </row>
    <row r="35" spans="1:30" x14ac:dyDescent="0.45">
      <c r="A35" s="19"/>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19"/>
      <c r="AB35" s="19"/>
      <c r="AC35" s="19"/>
      <c r="AD35" s="19"/>
    </row>
    <row r="36" spans="1:30" x14ac:dyDescent="0.4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spans="1:30" x14ac:dyDescent="0.4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0" x14ac:dyDescent="0.4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39" spans="1:30" x14ac:dyDescent="0.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row r="40" spans="1:30" x14ac:dyDescent="0.4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0" x14ac:dyDescent="0.4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0" x14ac:dyDescent="0.4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row>
    <row r="43" spans="1:30" x14ac:dyDescent="0.4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row r="44" spans="1:30" x14ac:dyDescent="0.4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spans="1:30" x14ac:dyDescent="0.4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row>
    <row r="46" spans="1:30" x14ac:dyDescent="0.4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x14ac:dyDescent="0.4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spans="1:30" x14ac:dyDescent="0.4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pans="1:30" x14ac:dyDescent="0.4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x14ac:dyDescent="0.4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row>
    <row r="51" spans="1:30" x14ac:dyDescent="0.4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1:30" x14ac:dyDescent="0.4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row>
    <row r="53" spans="1:30" x14ac:dyDescent="0.4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x14ac:dyDescent="0.4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1:30" x14ac:dyDescent="0.4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spans="1:30" x14ac:dyDescent="0.4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row>
    <row r="57" spans="1:30" x14ac:dyDescent="0.4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x14ac:dyDescent="0.4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row>
    <row r="59" spans="1:30" x14ac:dyDescent="0.4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x14ac:dyDescent="0.4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row>
    <row r="61" spans="1:30" x14ac:dyDescent="0.4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row>
    <row r="62" spans="1:30" x14ac:dyDescent="0.4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row>
    <row r="63" spans="1:30" x14ac:dyDescent="0.4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row>
    <row r="64" spans="1:30" x14ac:dyDescent="0.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1:30" x14ac:dyDescent="0.4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1:30" x14ac:dyDescent="0.4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row>
    <row r="67" spans="1:30" x14ac:dyDescent="0.4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1:30" x14ac:dyDescent="0.4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row>
    <row r="69" spans="1:30" x14ac:dyDescent="0.4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row>
    <row r="70" spans="1:30" x14ac:dyDescent="0.4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row>
    <row r="71" spans="1:30" x14ac:dyDescent="0.4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row>
    <row r="72" spans="1:30" x14ac:dyDescent="0.4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row>
    <row r="73" spans="1:30" x14ac:dyDescent="0.4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row>
    <row r="74" spans="1:30" x14ac:dyDescent="0.4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row>
    <row r="75" spans="1:30" x14ac:dyDescent="0.4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row>
    <row r="76" spans="1:30" x14ac:dyDescent="0.4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row>
    <row r="77" spans="1:30" x14ac:dyDescent="0.4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spans="1:30" x14ac:dyDescent="0.4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spans="1:30" x14ac:dyDescent="0.4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row>
    <row r="80" spans="1:30" x14ac:dyDescent="0.4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row>
    <row r="81" spans="1:30" x14ac:dyDescent="0.4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row>
    <row r="82" spans="1:30" x14ac:dyDescent="0.4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row>
    <row r="83" spans="1:30" x14ac:dyDescent="0.4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x14ac:dyDescent="0.4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row>
    <row r="85" spans="1:30" x14ac:dyDescent="0.4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0" x14ac:dyDescent="0.4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spans="1:30" x14ac:dyDescent="0.4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row>
    <row r="88" spans="1:30" x14ac:dyDescent="0.4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row>
    <row r="89" spans="1:30" x14ac:dyDescent="0.4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row>
    <row r="90" spans="1:30" x14ac:dyDescent="0.4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row>
    <row r="91" spans="1:30" x14ac:dyDescent="0.4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row>
    <row r="92" spans="1:30" x14ac:dyDescent="0.4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row>
    <row r="93" spans="1:30" x14ac:dyDescent="0.4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row>
    <row r="94" spans="1:30" x14ac:dyDescent="0.4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row>
    <row r="95" spans="1:30" x14ac:dyDescent="0.4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spans="1:30" x14ac:dyDescent="0.4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sheetData>
  <mergeCells count="2">
    <mergeCell ref="B2:L6"/>
    <mergeCell ref="B8:L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01BF-A81C-4733-A32D-1654ECE8CE78}">
  <sheetPr>
    <tabColor theme="7"/>
  </sheetPr>
  <dimension ref="A2:E160"/>
  <sheetViews>
    <sheetView showGridLines="0" topLeftCell="A139" workbookViewId="0">
      <selection activeCell="A146" sqref="A146"/>
    </sheetView>
  </sheetViews>
  <sheetFormatPr defaultRowHeight="14.25" x14ac:dyDescent="0.45"/>
  <cols>
    <col min="1" max="1" width="10.265625" customWidth="1"/>
    <col min="2" max="2" width="53.1328125" style="68" bestFit="1" customWidth="1"/>
  </cols>
  <sheetData>
    <row r="2" spans="1:5" ht="19.899999999999999" x14ac:dyDescent="0.8">
      <c r="A2" s="69" t="s">
        <v>7</v>
      </c>
    </row>
    <row r="4" spans="1:5" x14ac:dyDescent="0.45">
      <c r="A4" t="s">
        <v>5</v>
      </c>
      <c r="B4" t="s">
        <v>6</v>
      </c>
    </row>
    <row r="5" spans="1:5" x14ac:dyDescent="0.45">
      <c r="A5">
        <v>1</v>
      </c>
      <c r="B5" s="74" t="s">
        <v>9</v>
      </c>
    </row>
    <row r="6" spans="1:5" x14ac:dyDescent="0.45">
      <c r="A6">
        <v>2</v>
      </c>
      <c r="B6" s="74" t="s">
        <v>10</v>
      </c>
    </row>
    <row r="7" spans="1:5" x14ac:dyDescent="0.45">
      <c r="A7">
        <v>3</v>
      </c>
      <c r="B7" s="74" t="s">
        <v>11</v>
      </c>
    </row>
    <row r="8" spans="1:5" x14ac:dyDescent="0.45">
      <c r="A8">
        <v>4</v>
      </c>
      <c r="B8" s="74" t="s">
        <v>12</v>
      </c>
    </row>
    <row r="9" spans="1:5" x14ac:dyDescent="0.45">
      <c r="A9">
        <v>5</v>
      </c>
      <c r="B9" s="74" t="s">
        <v>13</v>
      </c>
    </row>
    <row r="10" spans="1:5" x14ac:dyDescent="0.45">
      <c r="A10">
        <v>6</v>
      </c>
      <c r="B10" s="74" t="s">
        <v>14</v>
      </c>
    </row>
    <row r="11" spans="1:5" x14ac:dyDescent="0.45">
      <c r="A11">
        <v>7</v>
      </c>
      <c r="B11" s="74" t="s">
        <v>15</v>
      </c>
      <c r="E11" s="1"/>
    </row>
    <row r="12" spans="1:5" x14ac:dyDescent="0.45">
      <c r="A12">
        <v>8</v>
      </c>
      <c r="B12" s="74" t="s">
        <v>16</v>
      </c>
    </row>
    <row r="13" spans="1:5" x14ac:dyDescent="0.45">
      <c r="A13">
        <v>9</v>
      </c>
      <c r="B13" s="74" t="s">
        <v>17</v>
      </c>
    </row>
    <row r="14" spans="1:5" x14ac:dyDescent="0.45">
      <c r="A14">
        <v>10</v>
      </c>
      <c r="B14" s="74" t="s">
        <v>18</v>
      </c>
    </row>
    <row r="15" spans="1:5" x14ac:dyDescent="0.45">
      <c r="A15">
        <v>11</v>
      </c>
      <c r="B15" s="74" t="s">
        <v>19</v>
      </c>
    </row>
    <row r="16" spans="1:5" x14ac:dyDescent="0.45">
      <c r="A16">
        <v>12</v>
      </c>
      <c r="B16" s="74" t="s">
        <v>20</v>
      </c>
    </row>
    <row r="17" spans="1:2" x14ac:dyDescent="0.45">
      <c r="A17">
        <v>13</v>
      </c>
      <c r="B17" s="74" t="s">
        <v>21</v>
      </c>
    </row>
    <row r="18" spans="1:2" x14ac:dyDescent="0.45">
      <c r="A18">
        <v>14</v>
      </c>
      <c r="B18" s="74" t="s">
        <v>22</v>
      </c>
    </row>
    <row r="19" spans="1:2" x14ac:dyDescent="0.45">
      <c r="A19">
        <v>15</v>
      </c>
      <c r="B19" s="74" t="s">
        <v>23</v>
      </c>
    </row>
    <row r="20" spans="1:2" x14ac:dyDescent="0.45">
      <c r="A20">
        <v>16</v>
      </c>
      <c r="B20" s="74" t="s">
        <v>24</v>
      </c>
    </row>
    <row r="21" spans="1:2" x14ac:dyDescent="0.45">
      <c r="A21">
        <v>17</v>
      </c>
      <c r="B21" s="74" t="s">
        <v>25</v>
      </c>
    </row>
    <row r="22" spans="1:2" x14ac:dyDescent="0.45">
      <c r="A22">
        <v>18</v>
      </c>
      <c r="B22" s="74" t="s">
        <v>26</v>
      </c>
    </row>
    <row r="23" spans="1:2" x14ac:dyDescent="0.45">
      <c r="A23">
        <v>19</v>
      </c>
      <c r="B23" s="74" t="s">
        <v>27</v>
      </c>
    </row>
    <row r="24" spans="1:2" x14ac:dyDescent="0.45">
      <c r="A24">
        <v>20</v>
      </c>
      <c r="B24" s="74" t="s">
        <v>28</v>
      </c>
    </row>
    <row r="25" spans="1:2" x14ac:dyDescent="0.45">
      <c r="A25">
        <v>21</v>
      </c>
      <c r="B25" s="74" t="s">
        <v>29</v>
      </c>
    </row>
    <row r="26" spans="1:2" x14ac:dyDescent="0.45">
      <c r="A26">
        <v>22</v>
      </c>
      <c r="B26" s="74" t="s">
        <v>30</v>
      </c>
    </row>
    <row r="27" spans="1:2" x14ac:dyDescent="0.45">
      <c r="A27">
        <v>23</v>
      </c>
      <c r="B27" s="74" t="s">
        <v>31</v>
      </c>
    </row>
    <row r="28" spans="1:2" x14ac:dyDescent="0.45">
      <c r="A28">
        <v>24</v>
      </c>
      <c r="B28" s="74" t="s">
        <v>32</v>
      </c>
    </row>
    <row r="29" spans="1:2" x14ac:dyDescent="0.45">
      <c r="A29">
        <v>25</v>
      </c>
      <c r="B29" s="74" t="s">
        <v>33</v>
      </c>
    </row>
    <row r="30" spans="1:2" x14ac:dyDescent="0.45">
      <c r="A30">
        <v>26</v>
      </c>
      <c r="B30" s="74" t="s">
        <v>34</v>
      </c>
    </row>
    <row r="31" spans="1:2" x14ac:dyDescent="0.45">
      <c r="A31">
        <v>27</v>
      </c>
      <c r="B31" s="74" t="s">
        <v>35</v>
      </c>
    </row>
    <row r="32" spans="1:2" x14ac:dyDescent="0.45">
      <c r="A32">
        <v>28</v>
      </c>
      <c r="B32" s="74" t="s">
        <v>36</v>
      </c>
    </row>
    <row r="33" spans="1:2" x14ac:dyDescent="0.45">
      <c r="A33">
        <v>29</v>
      </c>
      <c r="B33" s="74" t="s">
        <v>37</v>
      </c>
    </row>
    <row r="34" spans="1:2" x14ac:dyDescent="0.45">
      <c r="A34">
        <v>30</v>
      </c>
      <c r="B34" s="74" t="s">
        <v>38</v>
      </c>
    </row>
    <row r="35" spans="1:2" x14ac:dyDescent="0.45">
      <c r="A35">
        <v>31</v>
      </c>
      <c r="B35" s="74" t="s">
        <v>39</v>
      </c>
    </row>
    <row r="36" spans="1:2" x14ac:dyDescent="0.45">
      <c r="A36">
        <v>32</v>
      </c>
      <c r="B36" s="74" t="s">
        <v>40</v>
      </c>
    </row>
    <row r="37" spans="1:2" x14ac:dyDescent="0.45">
      <c r="A37">
        <v>33</v>
      </c>
      <c r="B37" s="74" t="s">
        <v>41</v>
      </c>
    </row>
    <row r="38" spans="1:2" x14ac:dyDescent="0.45">
      <c r="A38">
        <v>34</v>
      </c>
      <c r="B38" s="74" t="s">
        <v>42</v>
      </c>
    </row>
    <row r="39" spans="1:2" x14ac:dyDescent="0.45">
      <c r="A39">
        <v>35</v>
      </c>
      <c r="B39" s="74" t="s">
        <v>43</v>
      </c>
    </row>
    <row r="40" spans="1:2" x14ac:dyDescent="0.45">
      <c r="A40">
        <v>36</v>
      </c>
      <c r="B40" s="74" t="s">
        <v>44</v>
      </c>
    </row>
    <row r="41" spans="1:2" x14ac:dyDescent="0.45">
      <c r="A41">
        <v>37</v>
      </c>
      <c r="B41" s="74" t="s">
        <v>45</v>
      </c>
    </row>
    <row r="42" spans="1:2" x14ac:dyDescent="0.45">
      <c r="A42">
        <v>38</v>
      </c>
      <c r="B42" s="74" t="s">
        <v>46</v>
      </c>
    </row>
    <row r="43" spans="1:2" x14ac:dyDescent="0.45">
      <c r="A43">
        <v>39</v>
      </c>
      <c r="B43" s="74" t="s">
        <v>47</v>
      </c>
    </row>
    <row r="44" spans="1:2" x14ac:dyDescent="0.45">
      <c r="A44">
        <v>40</v>
      </c>
      <c r="B44" s="74" t="s">
        <v>48</v>
      </c>
    </row>
    <row r="45" spans="1:2" x14ac:dyDescent="0.45">
      <c r="A45">
        <v>41</v>
      </c>
      <c r="B45" s="74" t="s">
        <v>49</v>
      </c>
    </row>
    <row r="46" spans="1:2" x14ac:dyDescent="0.45">
      <c r="A46">
        <v>42</v>
      </c>
      <c r="B46" s="74" t="s">
        <v>50</v>
      </c>
    </row>
    <row r="47" spans="1:2" x14ac:dyDescent="0.45">
      <c r="A47">
        <v>43</v>
      </c>
      <c r="B47" s="74" t="s">
        <v>51</v>
      </c>
    </row>
    <row r="48" spans="1:2" x14ac:dyDescent="0.45">
      <c r="A48">
        <v>44</v>
      </c>
      <c r="B48" s="74" t="s">
        <v>52</v>
      </c>
    </row>
    <row r="49" spans="1:2" x14ac:dyDescent="0.45">
      <c r="A49">
        <v>45</v>
      </c>
      <c r="B49" s="74" t="s">
        <v>53</v>
      </c>
    </row>
    <row r="50" spans="1:2" x14ac:dyDescent="0.45">
      <c r="A50">
        <v>46</v>
      </c>
      <c r="B50" s="74" t="s">
        <v>54</v>
      </c>
    </row>
    <row r="51" spans="1:2" x14ac:dyDescent="0.45">
      <c r="A51">
        <v>47</v>
      </c>
      <c r="B51" s="74" t="s">
        <v>55</v>
      </c>
    </row>
    <row r="52" spans="1:2" x14ac:dyDescent="0.45">
      <c r="A52">
        <v>48</v>
      </c>
      <c r="B52" s="74" t="s">
        <v>56</v>
      </c>
    </row>
    <row r="53" spans="1:2" x14ac:dyDescent="0.45">
      <c r="A53">
        <v>49</v>
      </c>
      <c r="B53" s="74" t="s">
        <v>57</v>
      </c>
    </row>
    <row r="54" spans="1:2" x14ac:dyDescent="0.45">
      <c r="A54">
        <v>50</v>
      </c>
      <c r="B54" s="74" t="s">
        <v>58</v>
      </c>
    </row>
    <row r="55" spans="1:2" x14ac:dyDescent="0.45">
      <c r="A55">
        <v>51</v>
      </c>
      <c r="B55" s="74" t="s">
        <v>59</v>
      </c>
    </row>
    <row r="56" spans="1:2" x14ac:dyDescent="0.45">
      <c r="A56">
        <v>52</v>
      </c>
      <c r="B56" s="74" t="s">
        <v>60</v>
      </c>
    </row>
    <row r="57" spans="1:2" x14ac:dyDescent="0.45">
      <c r="A57">
        <v>53</v>
      </c>
      <c r="B57" s="74" t="s">
        <v>61</v>
      </c>
    </row>
    <row r="58" spans="1:2" x14ac:dyDescent="0.45">
      <c r="A58">
        <v>54</v>
      </c>
      <c r="B58" s="74" t="s">
        <v>62</v>
      </c>
    </row>
    <row r="59" spans="1:2" x14ac:dyDescent="0.45">
      <c r="A59">
        <v>55</v>
      </c>
      <c r="B59" s="74" t="s">
        <v>63</v>
      </c>
    </row>
    <row r="60" spans="1:2" x14ac:dyDescent="0.45">
      <c r="A60">
        <v>56</v>
      </c>
      <c r="B60" s="74" t="s">
        <v>64</v>
      </c>
    </row>
    <row r="61" spans="1:2" x14ac:dyDescent="0.45">
      <c r="A61">
        <v>57</v>
      </c>
      <c r="B61" s="74" t="s">
        <v>65</v>
      </c>
    </row>
    <row r="62" spans="1:2" x14ac:dyDescent="0.45">
      <c r="A62">
        <v>58</v>
      </c>
      <c r="B62" s="74" t="s">
        <v>66</v>
      </c>
    </row>
    <row r="63" spans="1:2" x14ac:dyDescent="0.45">
      <c r="A63">
        <v>59</v>
      </c>
      <c r="B63" s="74" t="s">
        <v>67</v>
      </c>
    </row>
    <row r="64" spans="1:2" x14ac:dyDescent="0.45">
      <c r="A64">
        <v>60</v>
      </c>
      <c r="B64" s="74" t="s">
        <v>68</v>
      </c>
    </row>
    <row r="65" spans="1:2" x14ac:dyDescent="0.45">
      <c r="A65">
        <v>61</v>
      </c>
      <c r="B65" s="74" t="s">
        <v>69</v>
      </c>
    </row>
    <row r="66" spans="1:2" x14ac:dyDescent="0.45">
      <c r="A66">
        <v>62</v>
      </c>
      <c r="B66" s="74" t="s">
        <v>70</v>
      </c>
    </row>
    <row r="67" spans="1:2" x14ac:dyDescent="0.45">
      <c r="A67">
        <v>63</v>
      </c>
      <c r="B67" s="74" t="s">
        <v>71</v>
      </c>
    </row>
    <row r="68" spans="1:2" x14ac:dyDescent="0.45">
      <c r="A68">
        <v>64</v>
      </c>
      <c r="B68" s="74" t="s">
        <v>72</v>
      </c>
    </row>
    <row r="69" spans="1:2" x14ac:dyDescent="0.45">
      <c r="A69">
        <v>65</v>
      </c>
      <c r="B69" s="74" t="s">
        <v>73</v>
      </c>
    </row>
    <row r="70" spans="1:2" x14ac:dyDescent="0.45">
      <c r="A70">
        <v>66</v>
      </c>
      <c r="B70" s="74" t="s">
        <v>74</v>
      </c>
    </row>
    <row r="71" spans="1:2" x14ac:dyDescent="0.45">
      <c r="A71">
        <v>67</v>
      </c>
      <c r="B71" s="74" t="s">
        <v>75</v>
      </c>
    </row>
    <row r="72" spans="1:2" x14ac:dyDescent="0.45">
      <c r="A72">
        <v>68</v>
      </c>
      <c r="B72" s="74" t="s">
        <v>76</v>
      </c>
    </row>
    <row r="73" spans="1:2" x14ac:dyDescent="0.45">
      <c r="A73">
        <v>69</v>
      </c>
      <c r="B73" s="74" t="s">
        <v>77</v>
      </c>
    </row>
    <row r="74" spans="1:2" x14ac:dyDescent="0.45">
      <c r="A74">
        <v>70</v>
      </c>
      <c r="B74" s="74" t="s">
        <v>78</v>
      </c>
    </row>
    <row r="75" spans="1:2" x14ac:dyDescent="0.45">
      <c r="A75">
        <v>71</v>
      </c>
      <c r="B75" s="74" t="s">
        <v>79</v>
      </c>
    </row>
    <row r="76" spans="1:2" x14ac:dyDescent="0.45">
      <c r="A76">
        <v>72</v>
      </c>
      <c r="B76" s="74" t="s">
        <v>80</v>
      </c>
    </row>
    <row r="77" spans="1:2" x14ac:dyDescent="0.45">
      <c r="A77">
        <v>73</v>
      </c>
      <c r="B77" s="74" t="s">
        <v>81</v>
      </c>
    </row>
    <row r="78" spans="1:2" x14ac:dyDescent="0.45">
      <c r="A78">
        <v>74</v>
      </c>
      <c r="B78" s="74" t="s">
        <v>82</v>
      </c>
    </row>
    <row r="79" spans="1:2" x14ac:dyDescent="0.45">
      <c r="A79">
        <v>75</v>
      </c>
      <c r="B79" s="74" t="s">
        <v>83</v>
      </c>
    </row>
    <row r="80" spans="1:2" x14ac:dyDescent="0.45">
      <c r="A80">
        <v>76</v>
      </c>
      <c r="B80" s="74" t="s">
        <v>84</v>
      </c>
    </row>
    <row r="81" spans="1:2" x14ac:dyDescent="0.45">
      <c r="A81">
        <v>77</v>
      </c>
      <c r="B81" s="74" t="s">
        <v>85</v>
      </c>
    </row>
    <row r="82" spans="1:2" x14ac:dyDescent="0.45">
      <c r="A82">
        <v>78</v>
      </c>
      <c r="B82" s="74" t="s">
        <v>86</v>
      </c>
    </row>
    <row r="83" spans="1:2" x14ac:dyDescent="0.45">
      <c r="A83">
        <v>79</v>
      </c>
      <c r="B83" s="74" t="s">
        <v>87</v>
      </c>
    </row>
    <row r="84" spans="1:2" x14ac:dyDescent="0.45">
      <c r="A84">
        <v>80</v>
      </c>
      <c r="B84" s="74" t="s">
        <v>88</v>
      </c>
    </row>
    <row r="85" spans="1:2" x14ac:dyDescent="0.45">
      <c r="A85">
        <v>81</v>
      </c>
      <c r="B85" s="74" t="s">
        <v>89</v>
      </c>
    </row>
    <row r="86" spans="1:2" x14ac:dyDescent="0.45">
      <c r="A86">
        <v>82</v>
      </c>
      <c r="B86" s="74" t="s">
        <v>90</v>
      </c>
    </row>
    <row r="87" spans="1:2" x14ac:dyDescent="0.45">
      <c r="A87">
        <v>83</v>
      </c>
      <c r="B87" s="74" t="s">
        <v>91</v>
      </c>
    </row>
    <row r="88" spans="1:2" x14ac:dyDescent="0.45">
      <c r="A88">
        <v>84</v>
      </c>
      <c r="B88" s="74" t="s">
        <v>92</v>
      </c>
    </row>
    <row r="89" spans="1:2" x14ac:dyDescent="0.45">
      <c r="A89">
        <v>85</v>
      </c>
      <c r="B89" s="74" t="s">
        <v>93</v>
      </c>
    </row>
    <row r="90" spans="1:2" x14ac:dyDescent="0.45">
      <c r="A90">
        <v>86</v>
      </c>
      <c r="B90" s="74" t="s">
        <v>94</v>
      </c>
    </row>
    <row r="91" spans="1:2" x14ac:dyDescent="0.45">
      <c r="A91">
        <v>87</v>
      </c>
      <c r="B91" s="74" t="s">
        <v>95</v>
      </c>
    </row>
    <row r="92" spans="1:2" x14ac:dyDescent="0.45">
      <c r="A92">
        <v>88</v>
      </c>
      <c r="B92" s="74" t="s">
        <v>96</v>
      </c>
    </row>
    <row r="93" spans="1:2" x14ac:dyDescent="0.45">
      <c r="A93">
        <v>89</v>
      </c>
      <c r="B93" s="74" t="s">
        <v>97</v>
      </c>
    </row>
    <row r="94" spans="1:2" x14ac:dyDescent="0.45">
      <c r="A94">
        <v>90</v>
      </c>
      <c r="B94" s="74" t="s">
        <v>98</v>
      </c>
    </row>
    <row r="95" spans="1:2" x14ac:dyDescent="0.45">
      <c r="A95">
        <v>91</v>
      </c>
      <c r="B95" s="74" t="s">
        <v>99</v>
      </c>
    </row>
    <row r="96" spans="1:2" x14ac:dyDescent="0.45">
      <c r="A96">
        <v>92</v>
      </c>
      <c r="B96" s="74" t="s">
        <v>100</v>
      </c>
    </row>
    <row r="97" spans="1:2" x14ac:dyDescent="0.45">
      <c r="A97">
        <v>93</v>
      </c>
      <c r="B97" s="74" t="s">
        <v>101</v>
      </c>
    </row>
    <row r="98" spans="1:2" x14ac:dyDescent="0.45">
      <c r="A98">
        <v>94</v>
      </c>
      <c r="B98" s="74" t="s">
        <v>102</v>
      </c>
    </row>
    <row r="99" spans="1:2" x14ac:dyDescent="0.45">
      <c r="A99">
        <v>95</v>
      </c>
      <c r="B99" s="74" t="s">
        <v>103</v>
      </c>
    </row>
    <row r="100" spans="1:2" x14ac:dyDescent="0.45">
      <c r="A100">
        <v>96</v>
      </c>
      <c r="B100" s="74" t="s">
        <v>104</v>
      </c>
    </row>
    <row r="101" spans="1:2" x14ac:dyDescent="0.45">
      <c r="A101">
        <v>97</v>
      </c>
      <c r="B101" s="74" t="s">
        <v>105</v>
      </c>
    </row>
    <row r="102" spans="1:2" x14ac:dyDescent="0.45">
      <c r="A102">
        <v>98</v>
      </c>
      <c r="B102" s="74" t="s">
        <v>106</v>
      </c>
    </row>
    <row r="103" spans="1:2" x14ac:dyDescent="0.45">
      <c r="A103">
        <v>99</v>
      </c>
      <c r="B103" s="74" t="s">
        <v>107</v>
      </c>
    </row>
    <row r="104" spans="1:2" x14ac:dyDescent="0.45">
      <c r="A104">
        <v>100</v>
      </c>
      <c r="B104" s="74" t="s">
        <v>108</v>
      </c>
    </row>
    <row r="105" spans="1:2" x14ac:dyDescent="0.45">
      <c r="A105">
        <v>101</v>
      </c>
      <c r="B105" s="74" t="s">
        <v>109</v>
      </c>
    </row>
    <row r="106" spans="1:2" x14ac:dyDescent="0.45">
      <c r="A106">
        <v>102</v>
      </c>
      <c r="B106" s="74" t="s">
        <v>110</v>
      </c>
    </row>
    <row r="107" spans="1:2" x14ac:dyDescent="0.45">
      <c r="A107">
        <v>103</v>
      </c>
      <c r="B107" s="74" t="s">
        <v>111</v>
      </c>
    </row>
    <row r="108" spans="1:2" x14ac:dyDescent="0.45">
      <c r="A108">
        <v>104</v>
      </c>
      <c r="B108" s="74" t="s">
        <v>112</v>
      </c>
    </row>
    <row r="109" spans="1:2" x14ac:dyDescent="0.45">
      <c r="A109">
        <v>105</v>
      </c>
      <c r="B109" s="74" t="s">
        <v>113</v>
      </c>
    </row>
    <row r="110" spans="1:2" x14ac:dyDescent="0.45">
      <c r="A110">
        <v>106</v>
      </c>
      <c r="B110" s="74" t="s">
        <v>114</v>
      </c>
    </row>
    <row r="111" spans="1:2" x14ac:dyDescent="0.45">
      <c r="A111">
        <v>107</v>
      </c>
      <c r="B111" s="74" t="s">
        <v>115</v>
      </c>
    </row>
    <row r="112" spans="1:2" x14ac:dyDescent="0.45">
      <c r="A112">
        <v>108</v>
      </c>
      <c r="B112" s="74" t="s">
        <v>116</v>
      </c>
    </row>
    <row r="113" spans="1:2" x14ac:dyDescent="0.45">
      <c r="A113">
        <v>109</v>
      </c>
      <c r="B113" s="74" t="s">
        <v>117</v>
      </c>
    </row>
    <row r="114" spans="1:2" x14ac:dyDescent="0.45">
      <c r="A114">
        <v>110</v>
      </c>
      <c r="B114" s="74" t="s">
        <v>118</v>
      </c>
    </row>
    <row r="115" spans="1:2" x14ac:dyDescent="0.45">
      <c r="A115">
        <v>111</v>
      </c>
      <c r="B115" s="74" t="s">
        <v>119</v>
      </c>
    </row>
    <row r="116" spans="1:2" x14ac:dyDescent="0.45">
      <c r="A116">
        <v>112</v>
      </c>
      <c r="B116" s="74" t="s">
        <v>120</v>
      </c>
    </row>
    <row r="117" spans="1:2" x14ac:dyDescent="0.45">
      <c r="A117">
        <v>113</v>
      </c>
      <c r="B117" s="74" t="s">
        <v>121</v>
      </c>
    </row>
    <row r="118" spans="1:2" x14ac:dyDescent="0.45">
      <c r="A118">
        <v>114</v>
      </c>
      <c r="B118" s="74" t="s">
        <v>122</v>
      </c>
    </row>
    <row r="119" spans="1:2" x14ac:dyDescent="0.45">
      <c r="A119">
        <v>115</v>
      </c>
      <c r="B119" s="74" t="s">
        <v>123</v>
      </c>
    </row>
    <row r="120" spans="1:2" x14ac:dyDescent="0.45">
      <c r="A120">
        <v>116</v>
      </c>
      <c r="B120" s="74" t="s">
        <v>124</v>
      </c>
    </row>
    <row r="121" spans="1:2" x14ac:dyDescent="0.45">
      <c r="A121">
        <v>117</v>
      </c>
      <c r="B121" s="74" t="s">
        <v>125</v>
      </c>
    </row>
    <row r="122" spans="1:2" x14ac:dyDescent="0.45">
      <c r="A122">
        <v>118</v>
      </c>
      <c r="B122" s="74" t="s">
        <v>126</v>
      </c>
    </row>
    <row r="123" spans="1:2" x14ac:dyDescent="0.45">
      <c r="A123">
        <v>119</v>
      </c>
      <c r="B123" s="74" t="s">
        <v>127</v>
      </c>
    </row>
    <row r="124" spans="1:2" x14ac:dyDescent="0.45">
      <c r="A124">
        <v>120</v>
      </c>
      <c r="B124" s="74" t="s">
        <v>128</v>
      </c>
    </row>
    <row r="125" spans="1:2" x14ac:dyDescent="0.45">
      <c r="A125">
        <v>121</v>
      </c>
      <c r="B125" s="74" t="s">
        <v>129</v>
      </c>
    </row>
    <row r="126" spans="1:2" x14ac:dyDescent="0.45">
      <c r="A126">
        <v>122</v>
      </c>
      <c r="B126" s="74" t="s">
        <v>130</v>
      </c>
    </row>
    <row r="127" spans="1:2" x14ac:dyDescent="0.45">
      <c r="A127">
        <v>123</v>
      </c>
      <c r="B127" s="74" t="s">
        <v>131</v>
      </c>
    </row>
    <row r="128" spans="1:2" x14ac:dyDescent="0.45">
      <c r="A128">
        <v>124</v>
      </c>
      <c r="B128" s="74" t="s">
        <v>132</v>
      </c>
    </row>
    <row r="129" spans="1:2" x14ac:dyDescent="0.45">
      <c r="A129">
        <v>125</v>
      </c>
      <c r="B129" s="74" t="s">
        <v>133</v>
      </c>
    </row>
    <row r="130" spans="1:2" x14ac:dyDescent="0.45">
      <c r="A130">
        <v>126</v>
      </c>
      <c r="B130" s="74" t="s">
        <v>134</v>
      </c>
    </row>
    <row r="131" spans="1:2" x14ac:dyDescent="0.45">
      <c r="A131">
        <v>127</v>
      </c>
      <c r="B131" s="74" t="s">
        <v>135</v>
      </c>
    </row>
    <row r="132" spans="1:2" x14ac:dyDescent="0.45">
      <c r="A132">
        <v>128</v>
      </c>
      <c r="B132" s="74" t="s">
        <v>136</v>
      </c>
    </row>
    <row r="133" spans="1:2" x14ac:dyDescent="0.45">
      <c r="A133">
        <v>129</v>
      </c>
      <c r="B133" s="74" t="s">
        <v>137</v>
      </c>
    </row>
    <row r="134" spans="1:2" x14ac:dyDescent="0.45">
      <c r="A134">
        <v>130</v>
      </c>
      <c r="B134" s="74" t="s">
        <v>138</v>
      </c>
    </row>
    <row r="135" spans="1:2" x14ac:dyDescent="0.45">
      <c r="A135">
        <v>131</v>
      </c>
      <c r="B135" s="74" t="s">
        <v>139</v>
      </c>
    </row>
    <row r="136" spans="1:2" x14ac:dyDescent="0.45">
      <c r="A136">
        <v>132</v>
      </c>
      <c r="B136" s="74" t="s">
        <v>140</v>
      </c>
    </row>
    <row r="137" spans="1:2" x14ac:dyDescent="0.45">
      <c r="A137">
        <v>133</v>
      </c>
      <c r="B137" s="74" t="s">
        <v>141</v>
      </c>
    </row>
    <row r="138" spans="1:2" x14ac:dyDescent="0.45">
      <c r="A138">
        <v>134</v>
      </c>
      <c r="B138" s="74" t="s">
        <v>142</v>
      </c>
    </row>
    <row r="139" spans="1:2" x14ac:dyDescent="0.45">
      <c r="A139">
        <v>135</v>
      </c>
      <c r="B139" s="74" t="s">
        <v>143</v>
      </c>
    </row>
    <row r="140" spans="1:2" x14ac:dyDescent="0.45">
      <c r="A140">
        <v>136</v>
      </c>
      <c r="B140" s="74" t="s">
        <v>144</v>
      </c>
    </row>
    <row r="141" spans="1:2" x14ac:dyDescent="0.45">
      <c r="A141">
        <v>137</v>
      </c>
      <c r="B141" s="74" t="s">
        <v>145</v>
      </c>
    </row>
    <row r="142" spans="1:2" x14ac:dyDescent="0.45">
      <c r="A142">
        <v>138</v>
      </c>
      <c r="B142" s="74" t="s">
        <v>146</v>
      </c>
    </row>
    <row r="143" spans="1:2" x14ac:dyDescent="0.45">
      <c r="A143">
        <v>139</v>
      </c>
      <c r="B143" s="74" t="s">
        <v>147</v>
      </c>
    </row>
    <row r="144" spans="1:2" x14ac:dyDescent="0.45">
      <c r="A144">
        <v>140</v>
      </c>
      <c r="B144" s="74" t="s">
        <v>148</v>
      </c>
    </row>
    <row r="145" spans="1:2" x14ac:dyDescent="0.45">
      <c r="A145">
        <v>141</v>
      </c>
      <c r="B145" s="74" t="s">
        <v>149</v>
      </c>
    </row>
    <row r="146" spans="1:2" x14ac:dyDescent="0.45">
      <c r="A146">
        <v>142</v>
      </c>
      <c r="B146" s="74" t="s">
        <v>150</v>
      </c>
    </row>
    <row r="147" spans="1:2" x14ac:dyDescent="0.45">
      <c r="B147"/>
    </row>
    <row r="148" spans="1:2" x14ac:dyDescent="0.45">
      <c r="B148"/>
    </row>
    <row r="149" spans="1:2" x14ac:dyDescent="0.45">
      <c r="B149"/>
    </row>
    <row r="150" spans="1:2" x14ac:dyDescent="0.45">
      <c r="B150"/>
    </row>
    <row r="151" spans="1:2" x14ac:dyDescent="0.45">
      <c r="B151"/>
    </row>
    <row r="152" spans="1:2" x14ac:dyDescent="0.45">
      <c r="B152"/>
    </row>
    <row r="153" spans="1:2" x14ac:dyDescent="0.45">
      <c r="B153"/>
    </row>
    <row r="154" spans="1:2" x14ac:dyDescent="0.45">
      <c r="B154"/>
    </row>
    <row r="155" spans="1:2" x14ac:dyDescent="0.45">
      <c r="B155"/>
    </row>
    <row r="156" spans="1:2" x14ac:dyDescent="0.45">
      <c r="B156"/>
    </row>
    <row r="157" spans="1:2" x14ac:dyDescent="0.45">
      <c r="B157"/>
    </row>
    <row r="158" spans="1:2" x14ac:dyDescent="0.45">
      <c r="B158"/>
    </row>
    <row r="159" spans="1:2" x14ac:dyDescent="0.45">
      <c r="B159"/>
    </row>
    <row r="160" spans="1:2" x14ac:dyDescent="0.45">
      <c r="B160"/>
    </row>
  </sheetData>
  <sheetProtection selectLockedCell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8525BA80EBB349ADD00022DA0DF0F8" ma:contentTypeVersion="4" ma:contentTypeDescription="Create a new document." ma:contentTypeScope="" ma:versionID="92bfe17d435aaec46ed20db8b3e4b488">
  <xsd:schema xmlns:xsd="http://www.w3.org/2001/XMLSchema" xmlns:xs="http://www.w3.org/2001/XMLSchema" xmlns:p="http://schemas.microsoft.com/office/2006/metadata/properties" xmlns:ns2="d4e7bb24-3a73-4f0f-94ab-8bd51df785c9" xmlns:ns3="b311df08-2583-4683-b9e9-6ac52754339c" targetNamespace="http://schemas.microsoft.com/office/2006/metadata/properties" ma:root="true" ma:fieldsID="41f2d899b687dfeb8248b79e7a8b034f" ns2:_="" ns3:_="">
    <xsd:import namespace="d4e7bb24-3a73-4f0f-94ab-8bd51df785c9"/>
    <xsd:import namespace="b311df08-2583-4683-b9e9-6ac5275433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7bb24-3a73-4f0f-94ab-8bd51df785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11df08-2583-4683-b9e9-6ac5275433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2A13C-A79A-43FF-8C5E-82F659F7D2B6}">
  <ds:schemaRefs>
    <ds:schemaRef ds:uri="ed57132f-53a9-4a59-966f-ec8a315f6d07"/>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7e94872a-9c32-4387-a5f5-39137d7708f5"/>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4C6FC66B-2257-48D8-8254-39466B7A8490}">
  <ds:schemaRefs>
    <ds:schemaRef ds:uri="http://schemas.microsoft.com/sharepoint/v3/contenttype/forms"/>
  </ds:schemaRefs>
</ds:datastoreItem>
</file>

<file path=customXml/itemProps3.xml><?xml version="1.0" encoding="utf-8"?>
<ds:datastoreItem xmlns:ds="http://schemas.openxmlformats.org/officeDocument/2006/customXml" ds:itemID="{3D34689A-6E1E-449D-A3F9-F66B0074F69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Welkom</vt:lpstr>
      <vt:lpstr>Termenkiezer</vt:lpstr>
      <vt:lpstr>Metafoor - afbeelding</vt:lpstr>
      <vt:lpstr>Termen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Schenk, S.D.N.</dc:creator>
  <cp:lastModifiedBy>Schraal, F. (Francien)</cp:lastModifiedBy>
  <dcterms:created xsi:type="dcterms:W3CDTF">2020-06-19T14:09:05Z</dcterms:created>
  <dcterms:modified xsi:type="dcterms:W3CDTF">2021-12-01T16:19:33Z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0x010100B38525BA80EBB349ADD00022DA0DF0F8</vt:lpwstr>
  </property>
</Properties>
</file>